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5" windowWidth="12000" windowHeight="9795"/>
  </bookViews>
  <sheets>
    <sheet name="28.12.2021" sheetId="9" r:id="rId1"/>
  </sheets>
  <calcPr calcId="144525"/>
</workbook>
</file>

<file path=xl/calcChain.xml><?xml version="1.0" encoding="utf-8"?>
<calcChain xmlns="http://schemas.openxmlformats.org/spreadsheetml/2006/main">
  <c r="K65" i="9" l="1"/>
  <c r="I73" i="9"/>
  <c r="J73" i="9"/>
  <c r="H73" i="9"/>
  <c r="K68" i="9"/>
  <c r="K69" i="9"/>
  <c r="K70" i="9"/>
  <c r="K71" i="9"/>
  <c r="K67" i="9"/>
  <c r="I72" i="9"/>
  <c r="J72" i="9"/>
  <c r="H72" i="9"/>
  <c r="I66" i="9"/>
  <c r="J66" i="9"/>
  <c r="H66" i="9"/>
  <c r="I64" i="9"/>
  <c r="J64" i="9"/>
  <c r="H64" i="9"/>
  <c r="K62" i="9"/>
  <c r="K64" i="9" s="1"/>
  <c r="K63" i="9"/>
  <c r="K66" i="9" s="1"/>
  <c r="K73" i="9" s="1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J61" i="9"/>
  <c r="I61" i="9"/>
  <c r="H61" i="9"/>
  <c r="K61" i="9" s="1"/>
  <c r="K44" i="9"/>
  <c r="K45" i="9"/>
  <c r="K46" i="9"/>
  <c r="I47" i="9"/>
  <c r="H47" i="9"/>
  <c r="K47" i="9" s="1"/>
  <c r="K43" i="9"/>
  <c r="K42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22" i="9"/>
  <c r="I41" i="9"/>
  <c r="J41" i="9"/>
  <c r="H41" i="9"/>
  <c r="K41" i="9" s="1"/>
  <c r="I23" i="9"/>
  <c r="J23" i="9"/>
  <c r="H23" i="9"/>
  <c r="K23" i="9" s="1"/>
  <c r="I77" i="9"/>
  <c r="H77" i="9" l="1"/>
  <c r="L73" i="9"/>
  <c r="L77" i="9" s="1"/>
  <c r="J77" i="9"/>
  <c r="K77" i="9"/>
  <c r="K72" i="9" l="1"/>
</calcChain>
</file>

<file path=xl/sharedStrings.xml><?xml version="1.0" encoding="utf-8"?>
<sst xmlns="http://schemas.openxmlformats.org/spreadsheetml/2006/main" count="157" uniqueCount="65">
  <si>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</si>
  <si>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</si>
  <si>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</si>
  <si>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</si>
  <si>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</si>
  <si>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</si>
  <si>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</si>
  <si>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</si>
  <si>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</si>
  <si>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</si>
  <si>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</si>
  <si>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</si>
  <si>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</si>
  <si>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</si>
  <si>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</si>
  <si>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</si>
  <si>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</si>
  <si>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</si>
  <si>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</si>
  <si>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</si>
  <si>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ПЕРЕЛІК </t>
  </si>
  <si>
    <r>
      <t>(місцезнаходження</t>
    </r>
    <r>
      <rPr>
        <sz val="10"/>
        <rFont val="Times New Roman"/>
        <family val="1"/>
        <charset val="204"/>
      </rPr>
      <t> (місце проживання))</t>
    </r>
  </si>
  <si>
    <t>Додаток 1 </t>
  </si>
  <si>
    <t>до Регламенту подання інформації </t>
  </si>
  <si>
    <t>про проведення рубок деревини у лісах</t>
  </si>
  <si>
    <r>
      <t>(найменування</t>
    </r>
    <r>
      <rPr>
        <sz val="10"/>
        <rFont val="Arial"/>
        <family val="2"/>
        <charset val="204"/>
      </rPr>
      <t> (прізвище, ім’я, по батькові))</t>
    </r>
  </si>
  <si>
    <t>__________________________________________</t>
  </si>
  <si>
    <t>с.Нова Збур'ївка вул.Лісна9</t>
  </si>
  <si>
    <t>ДП"Збур'ївське ЛМГ" в Херсонській області</t>
  </si>
  <si>
    <t>Скр</t>
  </si>
  <si>
    <t>Рибальченське</t>
  </si>
  <si>
    <t xml:space="preserve">Місцезнаходження </t>
  </si>
  <si>
    <t xml:space="preserve">            (лісових ділянок, земель лісогосподарського призначення)</t>
  </si>
  <si>
    <t>Разом по ЛМГ</t>
  </si>
  <si>
    <t>5.1</t>
  </si>
  <si>
    <t>6.1</t>
  </si>
  <si>
    <t>Геройське</t>
  </si>
  <si>
    <t>ПРЖ</t>
  </si>
  <si>
    <t>ПРХ</t>
  </si>
  <si>
    <t>Сз</t>
  </si>
  <si>
    <t>Іванівське</t>
  </si>
  <si>
    <t>ЛВР</t>
  </si>
  <si>
    <t>Акб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</si>
  <si>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у 2022 році</t>
  </si>
  <si>
    <t>ІГР</t>
  </si>
  <si>
    <t>17.1</t>
  </si>
  <si>
    <t>17.2</t>
  </si>
  <si>
    <t>24.1</t>
  </si>
  <si>
    <t>37.1</t>
  </si>
  <si>
    <t>37.2</t>
  </si>
  <si>
    <t>3.1</t>
  </si>
  <si>
    <t>19.1</t>
  </si>
  <si>
    <t>20.1</t>
  </si>
  <si>
    <t>25.1</t>
  </si>
  <si>
    <t>28.1</t>
  </si>
  <si>
    <t>39.1</t>
  </si>
  <si>
    <t>40.1</t>
  </si>
  <si>
    <t>40.2</t>
  </si>
  <si>
    <t>44.1</t>
  </si>
  <si>
    <t>60.1</t>
  </si>
  <si>
    <t>ОС</t>
  </si>
  <si>
    <t>8.1</t>
  </si>
  <si>
    <t>Ольга ГОНДАРУК</t>
  </si>
  <si>
    <r>
      <t xml:space="preserve">            </t>
    </r>
    <r>
      <rPr>
        <u/>
        <sz val="14"/>
        <rFont val="Arial"/>
        <family val="2"/>
        <charset val="204"/>
      </rPr>
      <t xml:space="preserve"> ДП "Збур'ївське ЛМГ"</t>
    </r>
  </si>
  <si>
    <r>
      <t xml:space="preserve">Рік базового лісовпорядкування </t>
    </r>
    <r>
      <rPr>
        <u/>
        <sz val="14"/>
        <color indexed="8"/>
        <rFont val="Arial"/>
        <family val="2"/>
        <charset val="204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</si>
</sst>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u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right" vertical="top" wrapText="1"/>
    </xf>
    <xf numFmtId="0" fontId="5" fillId="4" borderId="3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left" vertical="top"/>
    </xf>
    <xf numFmtId="0" fontId="5" fillId="7" borderId="17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0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15" xfId="0" applyFont="1" applyFill="1" applyBorder="1" applyAlignment="1">
      <alignment vertical="center"/>
    </xf>
    <xf numFmtId="164" fontId="0" fillId="0" borderId="0" xfId="0" applyNumberFormat="1"/>
    <xf numFmtId="49" fontId="5" fillId="6" borderId="1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vertical="top" wrapText="1"/>
    </xf>
    <xf numFmtId="0" fontId="5" fillId="6" borderId="18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5" borderId="14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3" fillId="7" borderId="14" xfId="0" applyFont="1" applyFill="1" applyBorder="1"/>
    <xf numFmtId="0" fontId="3" fillId="7" borderId="15" xfId="0" applyFont="1" applyFill="1" applyBorder="1"/>
    <xf numFmtId="0" fontId="3" fillId="7" borderId="15" xfId="0" applyFont="1" applyFill="1" applyBorder="1" applyAlignment="1">
      <alignment horizontal="left"/>
    </xf>
    <xf numFmtId="0" fontId="10" fillId="7" borderId="15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6" fillId="5" borderId="16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7" zoomScale="80" zoomScaleNormal="80" workbookViewId="0">
      <selection activeCell="P19" sqref="P19"/>
    </sheetView>
  </sheetViews>
  <sheetFormatPr defaultRowHeight="12.75" x14ac:dyDescent="0.2"/>
  <cols>
    <col min="1" max="1" width="6.85546875" customWidth="1"/>
    <col min="2" max="2" width="20.42578125" customWidth="1"/>
    <col min="3" max="3" width="11.7109375" customWidth="1"/>
    <col min="4" max="4" width="13.5703125" customWidth="1"/>
    <col min="5" max="5" width="12.5703125" customWidth="1"/>
    <col min="6" max="6" width="12.7109375" customWidth="1"/>
    <col min="7" max="7" width="12.28515625" customWidth="1"/>
    <col min="8" max="8" width="9.5703125" customWidth="1"/>
    <col min="9" max="9" width="13.5703125" customWidth="1"/>
    <col min="10" max="10" width="13.85546875" customWidth="1"/>
    <col min="11" max="11" width="15.28515625" customWidth="1"/>
    <col min="12" max="12" width="20" customWidth="1"/>
  </cols>
  <sheetData>
    <row r="1" spans="1:12" ht="18" x14ac:dyDescent="0.25">
      <c r="A1" s="1"/>
      <c r="B1" s="1"/>
      <c r="C1" s="1"/>
      <c r="D1" s="1"/>
      <c r="E1" s="1"/>
      <c r="F1" s="1"/>
      <c r="G1" s="1"/>
      <c r="H1" s="1"/>
      <c r="I1" s="1"/>
      <c r="J1" s="36" t="s">
        <v>22</v>
      </c>
      <c r="K1" s="37"/>
      <c r="L1" s="38"/>
    </row>
    <row r="2" spans="1:12" ht="18" x14ac:dyDescent="0.25">
      <c r="A2" s="1"/>
      <c r="B2" s="1"/>
      <c r="C2" s="1"/>
      <c r="D2" s="1"/>
      <c r="E2" s="1"/>
      <c r="F2" s="1"/>
      <c r="G2" s="1"/>
      <c r="H2" s="1"/>
      <c r="I2" s="1"/>
      <c r="J2" s="39" t="s">
        <v>23</v>
      </c>
      <c r="K2" s="40"/>
      <c r="L2" s="41"/>
    </row>
    <row r="3" spans="1:12" ht="18" x14ac:dyDescent="0.25">
      <c r="A3" s="1"/>
      <c r="B3" s="1"/>
      <c r="C3" s="1"/>
      <c r="D3" s="1"/>
      <c r="E3" s="1"/>
      <c r="F3" s="1"/>
      <c r="G3" s="1"/>
      <c r="H3" s="1"/>
      <c r="I3" s="1"/>
      <c r="J3" s="39" t="s">
        <v>24</v>
      </c>
      <c r="K3" s="40"/>
      <c r="L3" s="41"/>
    </row>
    <row r="4" spans="1:12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42"/>
      <c r="K4" s="43"/>
      <c r="L4" s="44"/>
    </row>
    <row r="5" spans="1:12" ht="22.5" customHeight="1" x14ac:dyDescent="0.25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.75" customHeight="1" x14ac:dyDescent="0.2">
      <c r="A6" s="62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15.75" customHeight="1" x14ac:dyDescent="0.2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</row>
    <row r="8" spans="1:12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5">
      <c r="A9" s="68" t="s">
        <v>19</v>
      </c>
      <c r="B9" s="69"/>
      <c r="C9" s="69"/>
      <c r="D9" s="70" t="s">
        <v>63</v>
      </c>
      <c r="E9" s="70"/>
      <c r="F9" s="70"/>
      <c r="G9" s="70"/>
      <c r="H9" s="70"/>
      <c r="I9" s="28"/>
      <c r="J9" s="71" t="s">
        <v>27</v>
      </c>
      <c r="K9" s="72"/>
      <c r="L9" s="73"/>
    </row>
    <row r="10" spans="1:12" ht="15.75" customHeight="1" x14ac:dyDescent="0.2">
      <c r="A10" s="29"/>
      <c r="B10" s="30"/>
      <c r="C10" s="30"/>
      <c r="D10" s="31" t="s">
        <v>25</v>
      </c>
      <c r="E10" s="32"/>
      <c r="F10" s="33"/>
      <c r="G10" s="32"/>
      <c r="H10" s="32"/>
      <c r="I10" s="30"/>
      <c r="J10" s="34" t="s">
        <v>21</v>
      </c>
      <c r="K10" s="30"/>
      <c r="L10" s="35"/>
    </row>
    <row r="11" spans="1:12" ht="15.75" customHeight="1" x14ac:dyDescent="0.2">
      <c r="A11" s="2"/>
      <c r="B11" s="2"/>
      <c r="C11" s="2"/>
      <c r="D11" s="5"/>
      <c r="E11" s="6"/>
      <c r="F11" s="7"/>
      <c r="G11" s="6"/>
      <c r="H11" s="6"/>
      <c r="I11" s="2"/>
      <c r="J11" s="8"/>
      <c r="K11" s="2"/>
      <c r="L11" s="2"/>
    </row>
    <row r="12" spans="1:12" ht="15.75" customHeight="1" x14ac:dyDescent="0.25">
      <c r="A12" s="59" t="s">
        <v>31</v>
      </c>
      <c r="B12" s="60"/>
      <c r="C12" s="60"/>
      <c r="D12" s="45" t="s">
        <v>28</v>
      </c>
      <c r="E12" s="45"/>
      <c r="F12" s="45"/>
      <c r="G12" s="45"/>
      <c r="H12" s="45"/>
      <c r="I12" s="45"/>
      <c r="J12" s="45"/>
      <c r="K12" s="45"/>
      <c r="L12" s="27"/>
    </row>
    <row r="13" spans="1:12" ht="15.75" customHeight="1" x14ac:dyDescent="0.2">
      <c r="A13" s="76" t="s">
        <v>32</v>
      </c>
      <c r="B13" s="77"/>
      <c r="C13" s="77"/>
      <c r="D13" s="77"/>
      <c r="E13" s="77"/>
      <c r="F13" s="77"/>
      <c r="G13" s="77"/>
      <c r="H13" s="77"/>
      <c r="I13" s="77"/>
      <c r="J13" s="18"/>
      <c r="K13" s="18"/>
      <c r="L13" s="19"/>
    </row>
    <row r="14" spans="1:12" ht="15.75" customHeight="1" x14ac:dyDescent="0.2">
      <c r="A14" s="9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5">
      <c r="A15" s="25" t="s">
        <v>64</v>
      </c>
      <c r="B15" s="51"/>
      <c r="C15" s="51"/>
      <c r="D15" s="51"/>
      <c r="E15" s="78"/>
      <c r="F15" s="78"/>
      <c r="G15" s="51"/>
      <c r="H15" s="51"/>
      <c r="I15" s="51"/>
      <c r="J15" s="51"/>
      <c r="K15" s="51"/>
      <c r="L15" s="26"/>
    </row>
    <row r="16" spans="1:12" ht="10.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7.75" customHeight="1" x14ac:dyDescent="0.2">
      <c r="A17" s="74" t="s">
        <v>0</v>
      </c>
      <c r="B17" s="74" t="s">
        <v>1</v>
      </c>
      <c r="C17" s="74" t="s">
        <v>2</v>
      </c>
      <c r="D17" s="74" t="s">
        <v>3</v>
      </c>
      <c r="E17" s="74" t="s">
        <v>4</v>
      </c>
      <c r="F17" s="74" t="s">
        <v>5</v>
      </c>
      <c r="G17" s="74" t="s">
        <v>6</v>
      </c>
      <c r="H17" s="74" t="s">
        <v>7</v>
      </c>
      <c r="I17" s="74" t="s">
        <v>8</v>
      </c>
      <c r="J17" s="74"/>
      <c r="K17" s="74" t="s">
        <v>9</v>
      </c>
      <c r="L17" s="74"/>
    </row>
    <row r="18" spans="1:12" ht="45" customHeight="1" x14ac:dyDescent="0.2">
      <c r="A18" s="74"/>
      <c r="B18" s="74"/>
      <c r="C18" s="74"/>
      <c r="D18" s="74"/>
      <c r="E18" s="74"/>
      <c r="F18" s="74"/>
      <c r="G18" s="74"/>
      <c r="H18" s="74"/>
      <c r="I18" s="52" t="s">
        <v>10</v>
      </c>
      <c r="J18" s="52" t="s">
        <v>11</v>
      </c>
      <c r="K18" s="52" t="s">
        <v>12</v>
      </c>
      <c r="L18" s="52" t="s">
        <v>13</v>
      </c>
    </row>
    <row r="19" spans="1:12" ht="18" customHeight="1" x14ac:dyDescent="0.25">
      <c r="A19" s="53"/>
      <c r="B19" s="75" t="s">
        <v>14</v>
      </c>
      <c r="C19" s="75"/>
      <c r="D19" s="75"/>
      <c r="E19" s="75"/>
      <c r="F19" s="75"/>
      <c r="G19" s="75"/>
      <c r="H19" s="53"/>
      <c r="I19" s="20"/>
      <c r="J19" s="53"/>
      <c r="K19" s="53"/>
      <c r="L19" s="53"/>
    </row>
    <row r="20" spans="1:12" ht="18" customHeight="1" x14ac:dyDescent="0.2">
      <c r="A20" s="53"/>
      <c r="B20" s="22" t="s">
        <v>15</v>
      </c>
      <c r="C20" s="53"/>
      <c r="D20" s="53"/>
      <c r="E20" s="53"/>
      <c r="F20" s="53"/>
      <c r="G20" s="53"/>
      <c r="H20" s="23"/>
      <c r="I20" s="24"/>
      <c r="J20" s="23"/>
      <c r="K20" s="23"/>
      <c r="L20" s="53"/>
    </row>
    <row r="21" spans="1:12" ht="18" customHeight="1" x14ac:dyDescent="0.2">
      <c r="A21" s="53"/>
      <c r="B21" s="75" t="s">
        <v>16</v>
      </c>
      <c r="C21" s="75"/>
      <c r="D21" s="75"/>
      <c r="E21" s="75"/>
      <c r="F21" s="75"/>
      <c r="G21" s="75"/>
      <c r="H21" s="53"/>
      <c r="I21" s="53"/>
      <c r="J21" s="53"/>
      <c r="K21" s="53"/>
      <c r="L21" s="53"/>
    </row>
    <row r="22" spans="1:12" ht="18" customHeight="1" x14ac:dyDescent="0.2">
      <c r="A22" s="53"/>
      <c r="B22" s="53" t="s">
        <v>36</v>
      </c>
      <c r="C22" s="21">
        <v>3</v>
      </c>
      <c r="D22" s="21" t="s">
        <v>38</v>
      </c>
      <c r="E22" s="21" t="s">
        <v>29</v>
      </c>
      <c r="F22" s="21">
        <v>27</v>
      </c>
      <c r="G22" s="47">
        <v>29</v>
      </c>
      <c r="H22" s="48">
        <v>21.4</v>
      </c>
      <c r="I22" s="48">
        <v>502.6</v>
      </c>
      <c r="J22" s="48">
        <v>387</v>
      </c>
      <c r="K22" s="48">
        <f>H22</f>
        <v>21.4</v>
      </c>
      <c r="L22" s="21"/>
    </row>
    <row r="23" spans="1:12" ht="18" customHeight="1" x14ac:dyDescent="0.2">
      <c r="A23" s="53"/>
      <c r="B23" s="23" t="s">
        <v>15</v>
      </c>
      <c r="C23" s="22"/>
      <c r="D23" s="22"/>
      <c r="E23" s="22"/>
      <c r="F23" s="22"/>
      <c r="G23" s="55"/>
      <c r="H23" s="49">
        <f>H22</f>
        <v>21.4</v>
      </c>
      <c r="I23" s="49">
        <f t="shared" ref="I23:J23" si="0">I22</f>
        <v>502.6</v>
      </c>
      <c r="J23" s="49">
        <f t="shared" si="0"/>
        <v>387</v>
      </c>
      <c r="K23" s="49">
        <f t="shared" ref="K23:K63" si="1">H23</f>
        <v>21.4</v>
      </c>
      <c r="L23" s="21"/>
    </row>
    <row r="24" spans="1:12" ht="18" customHeight="1" x14ac:dyDescent="0.2">
      <c r="A24" s="53"/>
      <c r="B24" s="53" t="s">
        <v>36</v>
      </c>
      <c r="C24" s="21">
        <v>3</v>
      </c>
      <c r="D24" s="21" t="s">
        <v>44</v>
      </c>
      <c r="E24" s="21" t="s">
        <v>29</v>
      </c>
      <c r="F24" s="21">
        <v>4</v>
      </c>
      <c r="G24" s="47" t="s">
        <v>35</v>
      </c>
      <c r="H24" s="21">
        <v>0.1</v>
      </c>
      <c r="I24" s="48">
        <v>5</v>
      </c>
      <c r="J24" s="21">
        <v>3.9</v>
      </c>
      <c r="K24" s="48">
        <f t="shared" si="1"/>
        <v>0.1</v>
      </c>
      <c r="L24" s="21"/>
    </row>
    <row r="25" spans="1:12" ht="18" customHeight="1" x14ac:dyDescent="0.2">
      <c r="A25" s="53"/>
      <c r="B25" s="53"/>
      <c r="C25" s="21">
        <v>3</v>
      </c>
      <c r="D25" s="21" t="s">
        <v>44</v>
      </c>
      <c r="E25" s="21" t="s">
        <v>39</v>
      </c>
      <c r="F25" s="21">
        <v>4</v>
      </c>
      <c r="G25" s="47" t="s">
        <v>45</v>
      </c>
      <c r="H25" s="21">
        <v>0.2</v>
      </c>
      <c r="I25" s="48">
        <v>38.9</v>
      </c>
      <c r="J25" s="21">
        <v>30</v>
      </c>
      <c r="K25" s="48">
        <f t="shared" si="1"/>
        <v>0.2</v>
      </c>
      <c r="L25" s="21"/>
    </row>
    <row r="26" spans="1:12" ht="18" customHeight="1" x14ac:dyDescent="0.2">
      <c r="A26" s="53"/>
      <c r="B26" s="53"/>
      <c r="C26" s="21">
        <v>3</v>
      </c>
      <c r="D26" s="21" t="s">
        <v>44</v>
      </c>
      <c r="E26" s="21" t="s">
        <v>39</v>
      </c>
      <c r="F26" s="21">
        <v>4</v>
      </c>
      <c r="G26" s="47" t="s">
        <v>46</v>
      </c>
      <c r="H26" s="21">
        <v>0.1</v>
      </c>
      <c r="I26" s="48">
        <v>28.1</v>
      </c>
      <c r="J26" s="21">
        <v>21.7</v>
      </c>
      <c r="K26" s="48">
        <f t="shared" si="1"/>
        <v>0.1</v>
      </c>
      <c r="L26" s="21"/>
    </row>
    <row r="27" spans="1:12" ht="18" customHeight="1" x14ac:dyDescent="0.2">
      <c r="A27" s="53"/>
      <c r="B27" s="53"/>
      <c r="C27" s="21">
        <v>3</v>
      </c>
      <c r="D27" s="21" t="s">
        <v>44</v>
      </c>
      <c r="E27" s="21" t="s">
        <v>39</v>
      </c>
      <c r="F27" s="21">
        <v>5</v>
      </c>
      <c r="G27" s="47" t="s">
        <v>47</v>
      </c>
      <c r="H27" s="21">
        <v>0.1</v>
      </c>
      <c r="I27" s="48">
        <v>13.6</v>
      </c>
      <c r="J27" s="21">
        <v>10.5</v>
      </c>
      <c r="K27" s="48">
        <f t="shared" si="1"/>
        <v>0.1</v>
      </c>
      <c r="L27" s="21"/>
    </row>
    <row r="28" spans="1:12" ht="18" customHeight="1" x14ac:dyDescent="0.2">
      <c r="A28" s="53"/>
      <c r="B28" s="53"/>
      <c r="C28" s="21">
        <v>3</v>
      </c>
      <c r="D28" s="21" t="s">
        <v>44</v>
      </c>
      <c r="E28" s="21" t="s">
        <v>39</v>
      </c>
      <c r="F28" s="21">
        <v>5</v>
      </c>
      <c r="G28" s="47" t="s">
        <v>48</v>
      </c>
      <c r="H28" s="21">
        <v>0.2</v>
      </c>
      <c r="I28" s="48">
        <v>25.4</v>
      </c>
      <c r="J28" s="21">
        <v>19.600000000000001</v>
      </c>
      <c r="K28" s="48">
        <f t="shared" si="1"/>
        <v>0.2</v>
      </c>
      <c r="L28" s="21"/>
    </row>
    <row r="29" spans="1:12" ht="18" customHeight="1" x14ac:dyDescent="0.2">
      <c r="A29" s="53"/>
      <c r="B29" s="53"/>
      <c r="C29" s="21">
        <v>3</v>
      </c>
      <c r="D29" s="21" t="s">
        <v>44</v>
      </c>
      <c r="E29" s="21" t="s">
        <v>39</v>
      </c>
      <c r="F29" s="21">
        <v>5</v>
      </c>
      <c r="G29" s="47" t="s">
        <v>49</v>
      </c>
      <c r="H29" s="21">
        <v>0.1</v>
      </c>
      <c r="I29" s="48">
        <v>20.399999999999999</v>
      </c>
      <c r="J29" s="21">
        <v>15.700000000000001</v>
      </c>
      <c r="K29" s="48">
        <f t="shared" si="1"/>
        <v>0.1</v>
      </c>
      <c r="L29" s="21"/>
    </row>
    <row r="30" spans="1:12" ht="18" customHeight="1" x14ac:dyDescent="0.2">
      <c r="A30" s="54"/>
      <c r="B30" s="54"/>
      <c r="C30" s="21">
        <v>3</v>
      </c>
      <c r="D30" s="21" t="s">
        <v>44</v>
      </c>
      <c r="E30" s="21" t="s">
        <v>29</v>
      </c>
      <c r="F30" s="21">
        <v>18</v>
      </c>
      <c r="G30" s="47" t="s">
        <v>50</v>
      </c>
      <c r="H30" s="21">
        <v>0.3</v>
      </c>
      <c r="I30" s="48">
        <v>21.9</v>
      </c>
      <c r="J30" s="21">
        <v>16.899999999999999</v>
      </c>
      <c r="K30" s="48">
        <f t="shared" si="1"/>
        <v>0.3</v>
      </c>
      <c r="L30" s="21"/>
    </row>
    <row r="31" spans="1:12" ht="18" customHeight="1" x14ac:dyDescent="0.2">
      <c r="A31" s="54"/>
      <c r="B31" s="54"/>
      <c r="C31" s="21">
        <v>3</v>
      </c>
      <c r="D31" s="21" t="s">
        <v>44</v>
      </c>
      <c r="E31" s="21" t="s">
        <v>29</v>
      </c>
      <c r="F31" s="21">
        <v>18</v>
      </c>
      <c r="G31" s="47" t="s">
        <v>34</v>
      </c>
      <c r="H31" s="21">
        <v>1.1000000000000001</v>
      </c>
      <c r="I31" s="48">
        <v>62.8</v>
      </c>
      <c r="J31" s="21">
        <v>48.4</v>
      </c>
      <c r="K31" s="48">
        <f t="shared" si="1"/>
        <v>1.1000000000000001</v>
      </c>
      <c r="L31" s="21"/>
    </row>
    <row r="32" spans="1:12" ht="18" customHeight="1" x14ac:dyDescent="0.2">
      <c r="A32" s="54"/>
      <c r="B32" s="54"/>
      <c r="C32" s="21">
        <v>3</v>
      </c>
      <c r="D32" s="21" t="s">
        <v>44</v>
      </c>
      <c r="E32" s="21" t="s">
        <v>39</v>
      </c>
      <c r="F32" s="21">
        <v>18</v>
      </c>
      <c r="G32" s="47" t="s">
        <v>51</v>
      </c>
      <c r="H32" s="21">
        <v>0.3</v>
      </c>
      <c r="I32" s="48">
        <v>41.9</v>
      </c>
      <c r="J32" s="21">
        <v>32.299999999999997</v>
      </c>
      <c r="K32" s="48">
        <f t="shared" si="1"/>
        <v>0.3</v>
      </c>
      <c r="L32" s="21"/>
    </row>
    <row r="33" spans="1:12" ht="18" customHeight="1" x14ac:dyDescent="0.2">
      <c r="A33" s="54"/>
      <c r="B33" s="54"/>
      <c r="C33" s="21">
        <v>3</v>
      </c>
      <c r="D33" s="21" t="s">
        <v>44</v>
      </c>
      <c r="E33" s="21" t="s">
        <v>60</v>
      </c>
      <c r="F33" s="21">
        <v>18</v>
      </c>
      <c r="G33" s="47" t="s">
        <v>52</v>
      </c>
      <c r="H33" s="21">
        <v>0.1</v>
      </c>
      <c r="I33" s="48">
        <v>3.5</v>
      </c>
      <c r="J33" s="21">
        <v>2.8000000000000003</v>
      </c>
      <c r="K33" s="48">
        <f t="shared" si="1"/>
        <v>0.1</v>
      </c>
      <c r="L33" s="21"/>
    </row>
    <row r="34" spans="1:12" ht="18" customHeight="1" x14ac:dyDescent="0.2">
      <c r="A34" s="54"/>
      <c r="B34" s="54"/>
      <c r="C34" s="21">
        <v>3</v>
      </c>
      <c r="D34" s="21" t="s">
        <v>44</v>
      </c>
      <c r="E34" s="21" t="s">
        <v>29</v>
      </c>
      <c r="F34" s="21">
        <v>18</v>
      </c>
      <c r="G34" s="47" t="s">
        <v>53</v>
      </c>
      <c r="H34" s="21">
        <v>0.2</v>
      </c>
      <c r="I34" s="48">
        <v>23.2</v>
      </c>
      <c r="J34" s="21">
        <v>17.899999999999999</v>
      </c>
      <c r="K34" s="48">
        <f t="shared" si="1"/>
        <v>0.2</v>
      </c>
      <c r="L34" s="21"/>
    </row>
    <row r="35" spans="1:12" ht="18" customHeight="1" x14ac:dyDescent="0.2">
      <c r="A35" s="54"/>
      <c r="B35" s="54"/>
      <c r="C35" s="21">
        <v>3</v>
      </c>
      <c r="D35" s="21" t="s">
        <v>44</v>
      </c>
      <c r="E35" s="21" t="s">
        <v>29</v>
      </c>
      <c r="F35" s="21">
        <v>18</v>
      </c>
      <c r="G35" s="47" t="s">
        <v>54</v>
      </c>
      <c r="H35" s="21">
        <v>0.4</v>
      </c>
      <c r="I35" s="48">
        <v>52.3</v>
      </c>
      <c r="J35" s="21">
        <v>40.300000000000004</v>
      </c>
      <c r="K35" s="48">
        <f t="shared" si="1"/>
        <v>0.4</v>
      </c>
      <c r="L35" s="21"/>
    </row>
    <row r="36" spans="1:12" ht="18" customHeight="1" x14ac:dyDescent="0.2">
      <c r="A36" s="54"/>
      <c r="B36" s="54"/>
      <c r="C36" s="21">
        <v>3</v>
      </c>
      <c r="D36" s="21" t="s">
        <v>44</v>
      </c>
      <c r="E36" s="21" t="s">
        <v>29</v>
      </c>
      <c r="F36" s="21">
        <v>18</v>
      </c>
      <c r="G36" s="47" t="s">
        <v>55</v>
      </c>
      <c r="H36" s="21">
        <v>0.2</v>
      </c>
      <c r="I36" s="48">
        <v>18.399999999999999</v>
      </c>
      <c r="J36" s="21">
        <v>14.200000000000001</v>
      </c>
      <c r="K36" s="48">
        <f t="shared" si="1"/>
        <v>0.2</v>
      </c>
      <c r="L36" s="21"/>
    </row>
    <row r="37" spans="1:12" ht="18" customHeight="1" x14ac:dyDescent="0.2">
      <c r="A37" s="54"/>
      <c r="B37" s="54"/>
      <c r="C37" s="21">
        <v>3</v>
      </c>
      <c r="D37" s="21" t="s">
        <v>44</v>
      </c>
      <c r="E37" s="21" t="s">
        <v>29</v>
      </c>
      <c r="F37" s="21">
        <v>18</v>
      </c>
      <c r="G37" s="47" t="s">
        <v>56</v>
      </c>
      <c r="H37" s="21">
        <v>0.2</v>
      </c>
      <c r="I37" s="48">
        <v>13.8</v>
      </c>
      <c r="J37" s="21">
        <v>10.6</v>
      </c>
      <c r="K37" s="48">
        <f t="shared" si="1"/>
        <v>0.2</v>
      </c>
      <c r="L37" s="21"/>
    </row>
    <row r="38" spans="1:12" ht="18" customHeight="1" x14ac:dyDescent="0.2">
      <c r="A38" s="54"/>
      <c r="B38" s="54"/>
      <c r="C38" s="21">
        <v>3</v>
      </c>
      <c r="D38" s="21" t="s">
        <v>44</v>
      </c>
      <c r="E38" s="21" t="s">
        <v>29</v>
      </c>
      <c r="F38" s="21">
        <v>18</v>
      </c>
      <c r="G38" s="47" t="s">
        <v>57</v>
      </c>
      <c r="H38" s="21">
        <v>0.1</v>
      </c>
      <c r="I38" s="48">
        <v>5.8</v>
      </c>
      <c r="J38" s="21">
        <v>4.5</v>
      </c>
      <c r="K38" s="48">
        <f t="shared" si="1"/>
        <v>0.1</v>
      </c>
      <c r="L38" s="21"/>
    </row>
    <row r="39" spans="1:12" ht="18" customHeight="1" x14ac:dyDescent="0.2">
      <c r="A39" s="54"/>
      <c r="B39" s="54"/>
      <c r="C39" s="21">
        <v>3</v>
      </c>
      <c r="D39" s="21" t="s">
        <v>44</v>
      </c>
      <c r="E39" s="21" t="s">
        <v>39</v>
      </c>
      <c r="F39" s="21">
        <v>18</v>
      </c>
      <c r="G39" s="47" t="s">
        <v>58</v>
      </c>
      <c r="H39" s="21">
        <v>0.4</v>
      </c>
      <c r="I39" s="48">
        <v>44.6</v>
      </c>
      <c r="J39" s="21">
        <v>34.4</v>
      </c>
      <c r="K39" s="48">
        <f t="shared" si="1"/>
        <v>0.4</v>
      </c>
      <c r="L39" s="21"/>
    </row>
    <row r="40" spans="1:12" ht="18" customHeight="1" x14ac:dyDescent="0.2">
      <c r="A40" s="54"/>
      <c r="B40" s="54"/>
      <c r="C40" s="21">
        <v>3</v>
      </c>
      <c r="D40" s="21" t="s">
        <v>44</v>
      </c>
      <c r="E40" s="21" t="s">
        <v>29</v>
      </c>
      <c r="F40" s="21">
        <v>18</v>
      </c>
      <c r="G40" s="47" t="s">
        <v>59</v>
      </c>
      <c r="H40" s="21">
        <v>0.2</v>
      </c>
      <c r="I40" s="48">
        <v>18.5</v>
      </c>
      <c r="J40" s="21">
        <v>14.299999999999999</v>
      </c>
      <c r="K40" s="48">
        <f t="shared" si="1"/>
        <v>0.2</v>
      </c>
      <c r="L40" s="21"/>
    </row>
    <row r="41" spans="1:12" ht="18" customHeight="1" x14ac:dyDescent="0.2">
      <c r="A41" s="54"/>
      <c r="B41" s="23" t="s">
        <v>15</v>
      </c>
      <c r="C41" s="21"/>
      <c r="D41" s="21"/>
      <c r="E41" s="21"/>
      <c r="F41" s="21"/>
      <c r="G41" s="47"/>
      <c r="H41" s="22">
        <f>SUM(H24:H40)</f>
        <v>4.3000000000000007</v>
      </c>
      <c r="I41" s="22">
        <f t="shared" ref="I41:J41" si="2">SUM(I24:I40)</f>
        <v>438.1</v>
      </c>
      <c r="J41" s="49">
        <f t="shared" si="2"/>
        <v>338</v>
      </c>
      <c r="K41" s="49">
        <f t="shared" si="1"/>
        <v>4.3000000000000007</v>
      </c>
      <c r="L41" s="21"/>
    </row>
    <row r="42" spans="1:12" ht="18" customHeight="1" x14ac:dyDescent="0.2">
      <c r="A42" s="54"/>
      <c r="B42" s="54" t="s">
        <v>36</v>
      </c>
      <c r="C42" s="21">
        <v>3</v>
      </c>
      <c r="D42" s="21" t="s">
        <v>37</v>
      </c>
      <c r="E42" s="21" t="s">
        <v>39</v>
      </c>
      <c r="F42" s="21">
        <v>20</v>
      </c>
      <c r="G42" s="47">
        <v>2</v>
      </c>
      <c r="H42" s="21">
        <v>0.5</v>
      </c>
      <c r="I42" s="48">
        <v>5.12</v>
      </c>
      <c r="J42" s="48">
        <v>3.9</v>
      </c>
      <c r="K42" s="48">
        <f t="shared" si="1"/>
        <v>0.5</v>
      </c>
      <c r="L42" s="21"/>
    </row>
    <row r="43" spans="1:12" ht="18" customHeight="1" x14ac:dyDescent="0.2">
      <c r="A43" s="54"/>
      <c r="B43" s="23" t="s">
        <v>15</v>
      </c>
      <c r="C43" s="21"/>
      <c r="D43" s="21"/>
      <c r="E43" s="21"/>
      <c r="F43" s="21"/>
      <c r="G43" s="47"/>
      <c r="H43" s="22">
        <v>0.5</v>
      </c>
      <c r="I43" s="49">
        <v>5.12</v>
      </c>
      <c r="J43" s="49">
        <v>3.9</v>
      </c>
      <c r="K43" s="49">
        <f t="shared" si="1"/>
        <v>0.5</v>
      </c>
      <c r="L43" s="21"/>
    </row>
    <row r="44" spans="1:12" ht="18" customHeight="1" x14ac:dyDescent="0.2">
      <c r="A44" s="54"/>
      <c r="B44" s="54" t="s">
        <v>30</v>
      </c>
      <c r="C44" s="21">
        <v>3</v>
      </c>
      <c r="D44" s="21" t="s">
        <v>37</v>
      </c>
      <c r="E44" s="21" t="s">
        <v>29</v>
      </c>
      <c r="F44" s="21">
        <v>13</v>
      </c>
      <c r="G44" s="47">
        <v>27</v>
      </c>
      <c r="H44" s="48">
        <v>1</v>
      </c>
      <c r="I44" s="21">
        <v>28.8</v>
      </c>
      <c r="J44" s="48">
        <v>23</v>
      </c>
      <c r="K44" s="48">
        <f t="shared" si="1"/>
        <v>1</v>
      </c>
      <c r="L44" s="21"/>
    </row>
    <row r="45" spans="1:12" ht="18" customHeight="1" x14ac:dyDescent="0.2">
      <c r="A45" s="54"/>
      <c r="B45" s="23"/>
      <c r="C45" s="21">
        <v>3</v>
      </c>
      <c r="D45" s="21" t="s">
        <v>37</v>
      </c>
      <c r="E45" s="21" t="s">
        <v>29</v>
      </c>
      <c r="F45" s="21">
        <v>13</v>
      </c>
      <c r="G45" s="47">
        <v>31</v>
      </c>
      <c r="H45" s="48">
        <v>1.1000000000000001</v>
      </c>
      <c r="I45" s="21">
        <v>33.1</v>
      </c>
      <c r="J45" s="48">
        <v>26.5</v>
      </c>
      <c r="K45" s="48">
        <f t="shared" si="1"/>
        <v>1.1000000000000001</v>
      </c>
      <c r="L45" s="21"/>
    </row>
    <row r="46" spans="1:12" ht="18" customHeight="1" x14ac:dyDescent="0.2">
      <c r="A46" s="54"/>
      <c r="B46" s="23"/>
      <c r="C46" s="21">
        <v>3</v>
      </c>
      <c r="D46" s="21" t="s">
        <v>37</v>
      </c>
      <c r="E46" s="21" t="s">
        <v>29</v>
      </c>
      <c r="F46" s="21">
        <v>13</v>
      </c>
      <c r="G46" s="47">
        <v>43</v>
      </c>
      <c r="H46" s="48">
        <v>2.9</v>
      </c>
      <c r="I46" s="21">
        <v>79.8</v>
      </c>
      <c r="J46" s="48">
        <v>63.8</v>
      </c>
      <c r="K46" s="48">
        <f t="shared" si="1"/>
        <v>2.9</v>
      </c>
      <c r="L46" s="21"/>
    </row>
    <row r="47" spans="1:12" ht="18" customHeight="1" x14ac:dyDescent="0.2">
      <c r="A47" s="54"/>
      <c r="B47" s="23" t="s">
        <v>15</v>
      </c>
      <c r="C47" s="21"/>
      <c r="D47" s="21"/>
      <c r="E47" s="21"/>
      <c r="F47" s="21"/>
      <c r="G47" s="47"/>
      <c r="H47" s="49">
        <f>SUM(H44:H46)</f>
        <v>5</v>
      </c>
      <c r="I47" s="22">
        <f>SUM(I44:I46)</f>
        <v>141.69999999999999</v>
      </c>
      <c r="J47" s="49">
        <v>113.3</v>
      </c>
      <c r="K47" s="49">
        <f t="shared" si="1"/>
        <v>5</v>
      </c>
      <c r="L47" s="21"/>
    </row>
    <row r="48" spans="1:12" ht="18" customHeight="1" x14ac:dyDescent="0.2">
      <c r="A48" s="54"/>
      <c r="B48" s="54" t="s">
        <v>30</v>
      </c>
      <c r="C48" s="21">
        <v>3</v>
      </c>
      <c r="D48" s="21" t="s">
        <v>38</v>
      </c>
      <c r="E48" s="21" t="s">
        <v>39</v>
      </c>
      <c r="F48" s="21">
        <v>6</v>
      </c>
      <c r="G48" s="47">
        <v>27</v>
      </c>
      <c r="H48" s="48">
        <v>9</v>
      </c>
      <c r="I48" s="21">
        <v>104.9</v>
      </c>
      <c r="J48" s="48">
        <v>80.8</v>
      </c>
      <c r="K48" s="48">
        <f t="shared" ref="K48:K60" si="3">H48</f>
        <v>9</v>
      </c>
      <c r="L48" s="21"/>
    </row>
    <row r="49" spans="1:12" ht="18" customHeight="1" x14ac:dyDescent="0.2">
      <c r="A49" s="54"/>
      <c r="B49" s="23"/>
      <c r="C49" s="21">
        <v>3</v>
      </c>
      <c r="D49" s="21" t="s">
        <v>38</v>
      </c>
      <c r="E49" s="21" t="s">
        <v>39</v>
      </c>
      <c r="F49" s="21">
        <v>6</v>
      </c>
      <c r="G49" s="47">
        <v>28</v>
      </c>
      <c r="H49" s="48">
        <v>8.6</v>
      </c>
      <c r="I49" s="21">
        <v>67.300000000000011</v>
      </c>
      <c r="J49" s="48">
        <v>51.800000000000004</v>
      </c>
      <c r="K49" s="48">
        <f t="shared" si="3"/>
        <v>8.6</v>
      </c>
      <c r="L49" s="21"/>
    </row>
    <row r="50" spans="1:12" ht="18" customHeight="1" x14ac:dyDescent="0.2">
      <c r="A50" s="54"/>
      <c r="B50" s="23"/>
      <c r="C50" s="21">
        <v>3</v>
      </c>
      <c r="D50" s="21" t="s">
        <v>38</v>
      </c>
      <c r="E50" s="21" t="s">
        <v>39</v>
      </c>
      <c r="F50" s="21">
        <v>15</v>
      </c>
      <c r="G50" s="47">
        <v>29</v>
      </c>
      <c r="H50" s="48">
        <v>24</v>
      </c>
      <c r="I50" s="21">
        <v>421.70000000000005</v>
      </c>
      <c r="J50" s="48">
        <v>324.8</v>
      </c>
      <c r="K50" s="48">
        <f t="shared" si="3"/>
        <v>24</v>
      </c>
      <c r="L50" s="21"/>
    </row>
    <row r="51" spans="1:12" ht="18" customHeight="1" x14ac:dyDescent="0.2">
      <c r="A51" s="54"/>
      <c r="B51" s="23"/>
      <c r="C51" s="21">
        <v>3</v>
      </c>
      <c r="D51" s="21" t="s">
        <v>38</v>
      </c>
      <c r="E51" s="21" t="s">
        <v>39</v>
      </c>
      <c r="F51" s="21">
        <v>22</v>
      </c>
      <c r="G51" s="47">
        <v>1</v>
      </c>
      <c r="H51" s="48">
        <v>5.0999999999999996</v>
      </c>
      <c r="I51" s="21">
        <v>117.3</v>
      </c>
      <c r="J51" s="48">
        <v>90.6</v>
      </c>
      <c r="K51" s="48">
        <f t="shared" si="3"/>
        <v>5.0999999999999996</v>
      </c>
      <c r="L51" s="21"/>
    </row>
    <row r="52" spans="1:12" ht="18" customHeight="1" x14ac:dyDescent="0.2">
      <c r="A52" s="54"/>
      <c r="B52" s="23"/>
      <c r="C52" s="21">
        <v>3</v>
      </c>
      <c r="D52" s="21" t="s">
        <v>38</v>
      </c>
      <c r="E52" s="21" t="s">
        <v>39</v>
      </c>
      <c r="F52" s="21">
        <v>22</v>
      </c>
      <c r="G52" s="47">
        <v>2</v>
      </c>
      <c r="H52" s="48">
        <v>5.4</v>
      </c>
      <c r="I52" s="21">
        <v>45</v>
      </c>
      <c r="J52" s="48">
        <v>34.700000000000003</v>
      </c>
      <c r="K52" s="48">
        <f t="shared" si="3"/>
        <v>5.4</v>
      </c>
      <c r="L52" s="21"/>
    </row>
    <row r="53" spans="1:12" ht="18" customHeight="1" x14ac:dyDescent="0.2">
      <c r="A53" s="54"/>
      <c r="B53" s="23"/>
      <c r="C53" s="21">
        <v>3</v>
      </c>
      <c r="D53" s="21" t="s">
        <v>38</v>
      </c>
      <c r="E53" s="21" t="s">
        <v>39</v>
      </c>
      <c r="F53" s="21">
        <v>22</v>
      </c>
      <c r="G53" s="47">
        <v>7</v>
      </c>
      <c r="H53" s="48">
        <v>2.5</v>
      </c>
      <c r="I53" s="21">
        <v>41</v>
      </c>
      <c r="J53" s="48">
        <v>31.599999999999998</v>
      </c>
      <c r="K53" s="48">
        <f t="shared" si="3"/>
        <v>2.5</v>
      </c>
      <c r="L53" s="21"/>
    </row>
    <row r="54" spans="1:12" ht="18" customHeight="1" x14ac:dyDescent="0.2">
      <c r="A54" s="54"/>
      <c r="B54" s="23"/>
      <c r="C54" s="21">
        <v>3</v>
      </c>
      <c r="D54" s="21" t="s">
        <v>38</v>
      </c>
      <c r="E54" s="21" t="s">
        <v>39</v>
      </c>
      <c r="F54" s="21">
        <v>22</v>
      </c>
      <c r="G54" s="47">
        <v>8</v>
      </c>
      <c r="H54" s="48">
        <v>2.4</v>
      </c>
      <c r="I54" s="21">
        <v>14.5</v>
      </c>
      <c r="J54" s="48">
        <v>11.2</v>
      </c>
      <c r="K54" s="48">
        <f t="shared" si="3"/>
        <v>2.4</v>
      </c>
      <c r="L54" s="21"/>
    </row>
    <row r="55" spans="1:12" ht="18" customHeight="1" x14ac:dyDescent="0.2">
      <c r="A55" s="54"/>
      <c r="B55" s="23"/>
      <c r="C55" s="21">
        <v>3</v>
      </c>
      <c r="D55" s="21" t="s">
        <v>38</v>
      </c>
      <c r="E55" s="21" t="s">
        <v>39</v>
      </c>
      <c r="F55" s="21">
        <v>22</v>
      </c>
      <c r="G55" s="47">
        <v>17</v>
      </c>
      <c r="H55" s="48">
        <v>3.4</v>
      </c>
      <c r="I55" s="21">
        <v>44</v>
      </c>
      <c r="J55" s="48">
        <v>33.9</v>
      </c>
      <c r="K55" s="48">
        <f t="shared" si="3"/>
        <v>3.4</v>
      </c>
      <c r="L55" s="21"/>
    </row>
    <row r="56" spans="1:12" ht="18" customHeight="1" x14ac:dyDescent="0.2">
      <c r="A56" s="54"/>
      <c r="B56" s="23"/>
      <c r="C56" s="21">
        <v>3</v>
      </c>
      <c r="D56" s="21" t="s">
        <v>38</v>
      </c>
      <c r="E56" s="21" t="s">
        <v>39</v>
      </c>
      <c r="F56" s="21">
        <v>22</v>
      </c>
      <c r="G56" s="47">
        <v>18</v>
      </c>
      <c r="H56" s="48">
        <v>6.4</v>
      </c>
      <c r="I56" s="21">
        <v>57.5</v>
      </c>
      <c r="J56" s="48">
        <v>44.300000000000004</v>
      </c>
      <c r="K56" s="48">
        <f t="shared" si="3"/>
        <v>6.4</v>
      </c>
      <c r="L56" s="21"/>
    </row>
    <row r="57" spans="1:12" ht="18" customHeight="1" x14ac:dyDescent="0.2">
      <c r="A57" s="54"/>
      <c r="B57" s="23"/>
      <c r="C57" s="21">
        <v>3</v>
      </c>
      <c r="D57" s="21" t="s">
        <v>38</v>
      </c>
      <c r="E57" s="21" t="s">
        <v>39</v>
      </c>
      <c r="F57" s="21">
        <v>26</v>
      </c>
      <c r="G57" s="47">
        <v>3</v>
      </c>
      <c r="H57" s="48">
        <v>2.2000000000000002</v>
      </c>
      <c r="I57" s="21">
        <v>50.8</v>
      </c>
      <c r="J57" s="48">
        <v>39.1</v>
      </c>
      <c r="K57" s="48">
        <f t="shared" si="3"/>
        <v>2.2000000000000002</v>
      </c>
      <c r="L57" s="21"/>
    </row>
    <row r="58" spans="1:12" ht="18" customHeight="1" x14ac:dyDescent="0.2">
      <c r="A58" s="54"/>
      <c r="B58" s="23"/>
      <c r="C58" s="21">
        <v>3</v>
      </c>
      <c r="D58" s="21" t="s">
        <v>38</v>
      </c>
      <c r="E58" s="21" t="s">
        <v>39</v>
      </c>
      <c r="F58" s="21">
        <v>26</v>
      </c>
      <c r="G58" s="47">
        <v>5</v>
      </c>
      <c r="H58" s="48">
        <v>3.3</v>
      </c>
      <c r="I58" s="21">
        <v>38.900000000000006</v>
      </c>
      <c r="J58" s="48">
        <v>29.900000000000002</v>
      </c>
      <c r="K58" s="48">
        <f t="shared" si="3"/>
        <v>3.3</v>
      </c>
      <c r="L58" s="21"/>
    </row>
    <row r="59" spans="1:12" ht="18" customHeight="1" x14ac:dyDescent="0.2">
      <c r="A59" s="54"/>
      <c r="B59" s="23"/>
      <c r="C59" s="21">
        <v>3</v>
      </c>
      <c r="D59" s="21" t="s">
        <v>38</v>
      </c>
      <c r="E59" s="21" t="s">
        <v>39</v>
      </c>
      <c r="F59" s="21">
        <v>26</v>
      </c>
      <c r="G59" s="47">
        <v>11</v>
      </c>
      <c r="H59" s="48">
        <v>1.7</v>
      </c>
      <c r="I59" s="21">
        <v>22.6</v>
      </c>
      <c r="J59" s="48">
        <v>10.5</v>
      </c>
      <c r="K59" s="48">
        <f t="shared" si="3"/>
        <v>1.7</v>
      </c>
      <c r="L59" s="21"/>
    </row>
    <row r="60" spans="1:12" ht="18" customHeight="1" x14ac:dyDescent="0.2">
      <c r="A60" s="54"/>
      <c r="B60" s="54"/>
      <c r="C60" s="21">
        <v>3</v>
      </c>
      <c r="D60" s="21" t="s">
        <v>38</v>
      </c>
      <c r="E60" s="21" t="s">
        <v>29</v>
      </c>
      <c r="F60" s="21">
        <v>39</v>
      </c>
      <c r="G60" s="47">
        <v>23</v>
      </c>
      <c r="H60" s="48">
        <v>11.7</v>
      </c>
      <c r="I60" s="48">
        <v>305.12820512820514</v>
      </c>
      <c r="J60" s="21">
        <v>238</v>
      </c>
      <c r="K60" s="48">
        <f t="shared" si="3"/>
        <v>11.7</v>
      </c>
      <c r="L60" s="21"/>
    </row>
    <row r="61" spans="1:12" ht="18" customHeight="1" x14ac:dyDescent="0.2">
      <c r="A61" s="54"/>
      <c r="B61" s="23" t="s">
        <v>15</v>
      </c>
      <c r="C61" s="21"/>
      <c r="D61" s="21"/>
      <c r="E61" s="21"/>
      <c r="F61" s="21"/>
      <c r="G61" s="47"/>
      <c r="H61" s="49">
        <f>SUM(H48:H60)</f>
        <v>85.7</v>
      </c>
      <c r="I61" s="49">
        <f>SUM(I48:I60)</f>
        <v>1330.6282051282051</v>
      </c>
      <c r="J61" s="49">
        <f>SUM(J48:J60)</f>
        <v>1021.2</v>
      </c>
      <c r="K61" s="49">
        <f t="shared" si="1"/>
        <v>85.7</v>
      </c>
      <c r="L61" s="21"/>
    </row>
    <row r="62" spans="1:12" ht="18" customHeight="1" x14ac:dyDescent="0.2">
      <c r="A62" s="54"/>
      <c r="B62" s="54" t="s">
        <v>40</v>
      </c>
      <c r="C62" s="21">
        <v>3</v>
      </c>
      <c r="D62" s="21" t="s">
        <v>38</v>
      </c>
      <c r="E62" s="21" t="s">
        <v>39</v>
      </c>
      <c r="F62" s="21">
        <v>20</v>
      </c>
      <c r="G62" s="47">
        <v>11</v>
      </c>
      <c r="H62" s="48">
        <v>2</v>
      </c>
      <c r="I62" s="48">
        <v>12.1</v>
      </c>
      <c r="J62" s="21">
        <v>9.6999999999999993</v>
      </c>
      <c r="K62" s="48">
        <f t="shared" si="1"/>
        <v>2</v>
      </c>
      <c r="L62" s="21"/>
    </row>
    <row r="63" spans="1:12" ht="18" customHeight="1" x14ac:dyDescent="0.2">
      <c r="A63" s="54"/>
      <c r="B63" s="54"/>
      <c r="C63" s="21">
        <v>3</v>
      </c>
      <c r="D63" s="21" t="s">
        <v>38</v>
      </c>
      <c r="E63" s="21" t="s">
        <v>39</v>
      </c>
      <c r="F63" s="21">
        <v>20</v>
      </c>
      <c r="G63" s="47">
        <v>33</v>
      </c>
      <c r="H63" s="48">
        <v>3.8</v>
      </c>
      <c r="I63" s="48">
        <v>27</v>
      </c>
      <c r="J63" s="21">
        <v>21.6</v>
      </c>
      <c r="K63" s="48">
        <f t="shared" si="1"/>
        <v>3.8</v>
      </c>
      <c r="L63" s="21"/>
    </row>
    <row r="64" spans="1:12" ht="18" customHeight="1" x14ac:dyDescent="0.2">
      <c r="A64" s="54"/>
      <c r="B64" s="23" t="s">
        <v>15</v>
      </c>
      <c r="C64" s="21"/>
      <c r="D64" s="21"/>
      <c r="E64" s="21"/>
      <c r="F64" s="21"/>
      <c r="G64" s="47"/>
      <c r="H64" s="49">
        <f>SUM(H62:H63)</f>
        <v>5.8</v>
      </c>
      <c r="I64" s="49">
        <f t="shared" ref="I64:J64" si="4">SUM(I62:I63)</f>
        <v>39.1</v>
      </c>
      <c r="J64" s="49">
        <f t="shared" si="4"/>
        <v>31.3</v>
      </c>
      <c r="K64" s="49">
        <f>SUM(K62:K63)</f>
        <v>5.8</v>
      </c>
      <c r="L64" s="21"/>
    </row>
    <row r="65" spans="1:14" ht="18" customHeight="1" x14ac:dyDescent="0.2">
      <c r="A65" s="54"/>
      <c r="B65" s="54" t="s">
        <v>40</v>
      </c>
      <c r="C65" s="21">
        <v>3</v>
      </c>
      <c r="D65" s="21" t="s">
        <v>37</v>
      </c>
      <c r="E65" s="21" t="s">
        <v>29</v>
      </c>
      <c r="F65" s="21">
        <v>2</v>
      </c>
      <c r="G65" s="47">
        <v>1</v>
      </c>
      <c r="H65" s="21">
        <v>22.8</v>
      </c>
      <c r="I65" s="21">
        <v>101.3</v>
      </c>
      <c r="J65" s="48">
        <v>78</v>
      </c>
      <c r="K65" s="48">
        <f>H65</f>
        <v>22.8</v>
      </c>
      <c r="L65" s="21"/>
    </row>
    <row r="66" spans="1:14" ht="18" customHeight="1" x14ac:dyDescent="0.2">
      <c r="A66" s="54"/>
      <c r="B66" s="23" t="s">
        <v>15</v>
      </c>
      <c r="C66" s="21"/>
      <c r="D66" s="21"/>
      <c r="E66" s="21"/>
      <c r="F66" s="21"/>
      <c r="G66" s="47"/>
      <c r="H66" s="49">
        <f>SUM(H65)</f>
        <v>22.8</v>
      </c>
      <c r="I66" s="49">
        <f t="shared" ref="I66:K66" si="5">SUM(I65)</f>
        <v>101.3</v>
      </c>
      <c r="J66" s="49">
        <f t="shared" si="5"/>
        <v>78</v>
      </c>
      <c r="K66" s="49">
        <f t="shared" si="5"/>
        <v>22.8</v>
      </c>
      <c r="L66" s="21"/>
    </row>
    <row r="67" spans="1:14" ht="18" customHeight="1" x14ac:dyDescent="0.2">
      <c r="A67" s="54"/>
      <c r="B67" s="54"/>
      <c r="C67" s="21">
        <v>3</v>
      </c>
      <c r="D67" s="21" t="s">
        <v>41</v>
      </c>
      <c r="E67" s="21" t="s">
        <v>42</v>
      </c>
      <c r="F67" s="21">
        <v>20</v>
      </c>
      <c r="G67" s="47" t="s">
        <v>61</v>
      </c>
      <c r="H67" s="21">
        <v>0.6</v>
      </c>
      <c r="I67" s="48">
        <v>14.3</v>
      </c>
      <c r="J67" s="21">
        <v>11.5</v>
      </c>
      <c r="K67" s="21">
        <f>H67</f>
        <v>0.6</v>
      </c>
      <c r="L67" s="21"/>
    </row>
    <row r="68" spans="1:14" ht="18" customHeight="1" x14ac:dyDescent="0.2">
      <c r="A68" s="54"/>
      <c r="B68" s="54"/>
      <c r="C68" s="21">
        <v>3</v>
      </c>
      <c r="D68" s="21" t="s">
        <v>41</v>
      </c>
      <c r="E68" s="21" t="s">
        <v>42</v>
      </c>
      <c r="F68" s="21">
        <v>12</v>
      </c>
      <c r="G68" s="47">
        <v>37</v>
      </c>
      <c r="H68" s="21">
        <v>0.5</v>
      </c>
      <c r="I68" s="48">
        <v>22.3</v>
      </c>
      <c r="J68" s="21">
        <v>18.5</v>
      </c>
      <c r="K68" s="21">
        <f t="shared" ref="K68:K71" si="6">H68</f>
        <v>0.5</v>
      </c>
      <c r="L68" s="21"/>
    </row>
    <row r="69" spans="1:14" ht="18" customHeight="1" x14ac:dyDescent="0.2">
      <c r="A69" s="54"/>
      <c r="B69" s="54"/>
      <c r="C69" s="21">
        <v>3</v>
      </c>
      <c r="D69" s="21" t="s">
        <v>41</v>
      </c>
      <c r="E69" s="21" t="s">
        <v>42</v>
      </c>
      <c r="F69" s="21">
        <v>18</v>
      </c>
      <c r="G69" s="47">
        <v>1</v>
      </c>
      <c r="H69" s="21">
        <v>0.6</v>
      </c>
      <c r="I69" s="48">
        <v>22.2</v>
      </c>
      <c r="J69" s="21">
        <v>18.399999999999999</v>
      </c>
      <c r="K69" s="21">
        <f t="shared" si="6"/>
        <v>0.6</v>
      </c>
      <c r="L69" s="21"/>
    </row>
    <row r="70" spans="1:14" ht="18" customHeight="1" x14ac:dyDescent="0.2">
      <c r="A70" s="54"/>
      <c r="B70" s="54"/>
      <c r="C70" s="21">
        <v>3</v>
      </c>
      <c r="D70" s="21" t="s">
        <v>41</v>
      </c>
      <c r="E70" s="21" t="s">
        <v>42</v>
      </c>
      <c r="F70" s="21">
        <v>18</v>
      </c>
      <c r="G70" s="47">
        <v>44</v>
      </c>
      <c r="H70" s="21">
        <v>0.2</v>
      </c>
      <c r="I70" s="48">
        <v>2.6</v>
      </c>
      <c r="J70" s="21">
        <v>2.2000000000000002</v>
      </c>
      <c r="K70" s="21">
        <f t="shared" si="6"/>
        <v>0.2</v>
      </c>
      <c r="L70" s="21"/>
    </row>
    <row r="71" spans="1:14" ht="18" customHeight="1" x14ac:dyDescent="0.2">
      <c r="A71" s="54"/>
      <c r="B71" s="54"/>
      <c r="C71" s="21">
        <v>3</v>
      </c>
      <c r="D71" s="21" t="s">
        <v>41</v>
      </c>
      <c r="E71" s="21" t="s">
        <v>42</v>
      </c>
      <c r="F71" s="21">
        <v>17</v>
      </c>
      <c r="G71" s="47">
        <v>33</v>
      </c>
      <c r="H71" s="21">
        <v>0.5</v>
      </c>
      <c r="I71" s="48">
        <v>8.3000000000000007</v>
      </c>
      <c r="J71" s="21">
        <v>6.8999999999999995</v>
      </c>
      <c r="K71" s="21">
        <f t="shared" si="6"/>
        <v>0.5</v>
      </c>
      <c r="L71" s="21"/>
    </row>
    <row r="72" spans="1:14" ht="18" customHeight="1" x14ac:dyDescent="0.2">
      <c r="A72" s="54"/>
      <c r="B72" s="23" t="s">
        <v>15</v>
      </c>
      <c r="C72" s="21"/>
      <c r="D72" s="21"/>
      <c r="E72" s="21"/>
      <c r="F72" s="21"/>
      <c r="G72" s="47"/>
      <c r="H72" s="22">
        <f>SUM(H67:H71)</f>
        <v>2.4000000000000004</v>
      </c>
      <c r="I72" s="22">
        <f t="shared" ref="I72:K72" si="7">SUM(I67:I71)</f>
        <v>69.7</v>
      </c>
      <c r="J72" s="22">
        <f t="shared" si="7"/>
        <v>57.5</v>
      </c>
      <c r="K72" s="22">
        <f t="shared" si="7"/>
        <v>2.4000000000000004</v>
      </c>
      <c r="L72" s="21"/>
    </row>
    <row r="73" spans="1:14" ht="18" customHeight="1" x14ac:dyDescent="0.2">
      <c r="A73" s="53"/>
      <c r="B73" s="22" t="s">
        <v>33</v>
      </c>
      <c r="C73" s="53"/>
      <c r="D73" s="53"/>
      <c r="E73" s="53"/>
      <c r="F73" s="53"/>
      <c r="G73" s="53"/>
      <c r="H73" s="49">
        <f>H72+H66+H64+H61+H47+H43+H41+H23</f>
        <v>147.9</v>
      </c>
      <c r="I73" s="49">
        <f t="shared" ref="I73:J73" si="8">I72+I66+I64+I61+I47+I43+I41+I23</f>
        <v>2628.248205128205</v>
      </c>
      <c r="J73" s="49">
        <f t="shared" si="8"/>
        <v>2030.2</v>
      </c>
      <c r="K73" s="49">
        <f>K72+K66+K64+K61+K47+K43+K41+K23</f>
        <v>147.9</v>
      </c>
      <c r="L73" s="50">
        <f>SUM(L22:L72)</f>
        <v>0</v>
      </c>
      <c r="N73" s="46"/>
    </row>
    <row r="74" spans="1:14" ht="18" customHeight="1" x14ac:dyDescent="0.2">
      <c r="A74" s="53"/>
      <c r="B74" s="22"/>
      <c r="C74" s="53"/>
      <c r="D74" s="53"/>
      <c r="E74" s="53"/>
      <c r="F74" s="53"/>
      <c r="G74" s="53"/>
      <c r="H74" s="23"/>
      <c r="I74" s="23"/>
      <c r="J74" s="23"/>
      <c r="K74" s="23"/>
      <c r="L74" s="23"/>
    </row>
    <row r="75" spans="1:14" ht="18" customHeight="1" x14ac:dyDescent="0.2">
      <c r="A75" s="53"/>
      <c r="B75" s="56" t="s">
        <v>17</v>
      </c>
      <c r="C75" s="57"/>
      <c r="D75" s="57"/>
      <c r="E75" s="57"/>
      <c r="F75" s="57"/>
      <c r="G75" s="57"/>
      <c r="H75" s="57"/>
      <c r="I75" s="58"/>
      <c r="J75" s="53"/>
      <c r="K75" s="53"/>
      <c r="L75" s="53"/>
    </row>
    <row r="76" spans="1:14" ht="18" customHeight="1" x14ac:dyDescent="0.2">
      <c r="A76" s="53"/>
      <c r="B76" s="22" t="s">
        <v>15</v>
      </c>
      <c r="C76" s="53"/>
      <c r="D76" s="53"/>
      <c r="E76" s="53"/>
      <c r="F76" s="53"/>
      <c r="G76" s="53"/>
      <c r="H76" s="23"/>
      <c r="I76" s="23"/>
      <c r="J76" s="23"/>
      <c r="K76" s="53"/>
      <c r="L76" s="53"/>
    </row>
    <row r="77" spans="1:14" ht="18" customHeight="1" x14ac:dyDescent="0.2">
      <c r="A77" s="53"/>
      <c r="B77" s="22" t="s">
        <v>18</v>
      </c>
      <c r="C77" s="53"/>
      <c r="D77" s="53"/>
      <c r="E77" s="53"/>
      <c r="F77" s="53"/>
      <c r="G77" s="53"/>
      <c r="H77" s="49">
        <f>H73</f>
        <v>147.9</v>
      </c>
      <c r="I77" s="49">
        <f>I73</f>
        <v>2628.248205128205</v>
      </c>
      <c r="J77" s="49">
        <f>J73</f>
        <v>2030.2</v>
      </c>
      <c r="K77" s="49">
        <f>K73</f>
        <v>147.9</v>
      </c>
      <c r="L77" s="50">
        <f>L73</f>
        <v>0</v>
      </c>
    </row>
    <row r="78" spans="1:14" ht="18" x14ac:dyDescent="0.2">
      <c r="A78" s="11"/>
      <c r="B78" s="12"/>
      <c r="C78" s="11"/>
      <c r="D78" s="11"/>
      <c r="E78" s="11"/>
      <c r="F78" s="11"/>
      <c r="G78" s="11"/>
      <c r="H78" s="13"/>
      <c r="I78" s="13"/>
      <c r="J78" s="13"/>
      <c r="K78" s="11"/>
      <c r="L78" s="11"/>
    </row>
    <row r="79" spans="1:14" ht="18" x14ac:dyDescent="0.25">
      <c r="A79" s="11"/>
      <c r="B79" s="16" t="s">
        <v>19</v>
      </c>
      <c r="C79" s="14"/>
      <c r="D79" s="14"/>
      <c r="E79" s="16" t="s">
        <v>26</v>
      </c>
      <c r="F79" s="14"/>
      <c r="G79" s="14"/>
      <c r="H79" s="14"/>
      <c r="I79" s="14"/>
      <c r="J79" s="17" t="s">
        <v>62</v>
      </c>
      <c r="K79" s="14"/>
      <c r="L79" s="14"/>
    </row>
    <row r="80" spans="1:14" ht="18" x14ac:dyDescent="0.25">
      <c r="A80" s="11"/>
      <c r="B80" s="14"/>
      <c r="C80" s="14"/>
      <c r="D80" s="14"/>
      <c r="E80" s="14"/>
      <c r="F80" s="7"/>
      <c r="G80" s="15"/>
      <c r="H80" s="15"/>
      <c r="I80" s="15"/>
      <c r="K80" s="9"/>
      <c r="L80" s="15"/>
    </row>
    <row r="81" spans="1:12" ht="15.75" customHeight="1" x14ac:dyDescent="0.25">
      <c r="C81" s="14"/>
      <c r="D81" s="14"/>
      <c r="E81" s="16"/>
      <c r="F81" s="16"/>
      <c r="G81" s="14"/>
      <c r="H81" s="14"/>
      <c r="I81" s="14"/>
      <c r="J81" s="17"/>
      <c r="K81" s="14"/>
      <c r="L81" s="14"/>
    </row>
    <row r="82" spans="1:12" ht="18" x14ac:dyDescent="0.25">
      <c r="A82" s="14"/>
      <c r="B82" s="14"/>
      <c r="C82" s="14"/>
      <c r="D82" s="14"/>
      <c r="E82" s="14"/>
      <c r="F82" s="7"/>
      <c r="G82" s="15"/>
      <c r="H82" s="15"/>
      <c r="I82" s="15"/>
      <c r="K82" s="9"/>
      <c r="L82" s="15"/>
    </row>
    <row r="84" spans="1:12" ht="12.75" customHeight="1" x14ac:dyDescent="0.2"/>
    <row r="85" spans="1:12" ht="12.75" customHeight="1" x14ac:dyDescent="0.2"/>
    <row r="86" spans="1:12" ht="12.75" customHeight="1" x14ac:dyDescent="0.2"/>
    <row r="87" spans="1:12" ht="12.75" customHeight="1" x14ac:dyDescent="0.2"/>
    <row r="88" spans="1:12" ht="12.75" customHeight="1" x14ac:dyDescent="0.2"/>
    <row r="89" spans="1:12" ht="12.75" customHeight="1" x14ac:dyDescent="0.2"/>
    <row r="90" spans="1:12" ht="12.75" customHeight="1" x14ac:dyDescent="0.2"/>
    <row r="91" spans="1:12" ht="12.75" customHeight="1" x14ac:dyDescent="0.2"/>
  </sheetData>
  <mergeCells count="21">
    <mergeCell ref="E17:E18"/>
    <mergeCell ref="F17:F18"/>
    <mergeCell ref="G17:G18"/>
    <mergeCell ref="H17:H18"/>
    <mergeCell ref="I17:J17"/>
    <mergeCell ref="B75:I75"/>
    <mergeCell ref="A12:C12"/>
    <mergeCell ref="A5:L5"/>
    <mergeCell ref="A6:L7"/>
    <mergeCell ref="A9:C9"/>
    <mergeCell ref="D9:H9"/>
    <mergeCell ref="J9:L9"/>
    <mergeCell ref="K17:L17"/>
    <mergeCell ref="B19:G19"/>
    <mergeCell ref="B21:G21"/>
    <mergeCell ref="A13:I13"/>
    <mergeCell ref="E15:F15"/>
    <mergeCell ref="A17:A18"/>
    <mergeCell ref="B17:B18"/>
    <mergeCell ref="C17:C18"/>
    <mergeCell ref="D17:D18"/>
  </mergeCells>
  <printOptions gridLines="1"/>
  <pageMargins left="0.78740157480314965" right="0.19685039370078741" top="0.78740157480314965" bottom="0.78740157480314965" header="0.51181102362204722" footer="0.51181102362204722"/>
  <pageSetup paperSize="9" scale="85" orientation="landscape" r:id="rId1"/>
  <headerFooter alignWithMargins="0"/>
  <ignoredErrors>
    <ignoredError sqref="H47:I47 J61" formulaRange="1"/>
    <ignoredError sqref="K64 K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2021-12-29T08:14:44Z</cp:lastPrinted>
  <dcterms:created xsi:type="dcterms:W3CDTF">1996-10-08T23:32:33Z</dcterms:created>
  <dcterms:modified xsi:type="dcterms:W3CDTF">2021-12-31T06:41:30Z</dcterms:modified>
</cp:coreProperties>
</file>