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Лісниц">[1]Спис!$A$3:$A$7</definedName>
    <definedName name="_xlnm.Print_Area" localSheetId="0">Лист1!$A$1:$M$90</definedName>
    <definedName name="Рубка">[1]Спис!$B$3:$B$12</definedName>
  </definedNames>
  <calcPr calcId="144525"/>
</workbook>
</file>

<file path=xl/calcChain.xml><?xml version="1.0" encoding="utf-8"?>
<calcChain xmlns="http://schemas.openxmlformats.org/spreadsheetml/2006/main">
  <c r="I36" i="1" l="1"/>
  <c r="K14" i="1" l="1"/>
  <c r="J14" i="1"/>
  <c r="I14" i="1"/>
  <c r="K36" i="1" l="1"/>
  <c r="J36" i="1"/>
  <c r="I41" i="1" l="1"/>
  <c r="J41" i="1"/>
  <c r="K41" i="1"/>
  <c r="I47" i="1"/>
  <c r="J47" i="1"/>
  <c r="K47" i="1"/>
  <c r="I52" i="1"/>
  <c r="J52" i="1"/>
  <c r="K52" i="1"/>
  <c r="I56" i="1"/>
  <c r="J56" i="1"/>
  <c r="K56" i="1"/>
  <c r="I60" i="1"/>
  <c r="J60" i="1"/>
  <c r="K60" i="1"/>
  <c r="I64" i="1"/>
  <c r="J64" i="1"/>
  <c r="K64" i="1"/>
  <c r="I89" i="1"/>
  <c r="J89" i="1"/>
  <c r="K89" i="1"/>
  <c r="I90" i="1" l="1"/>
  <c r="K90" i="1"/>
  <c r="J90" i="1"/>
</calcChain>
</file>

<file path=xl/sharedStrings.xml><?xml version="1.0" encoding="utf-8"?>
<sst xmlns="http://schemas.openxmlformats.org/spreadsheetml/2006/main" count="233" uniqueCount="111">
  <si>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</si>
  <si>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</si>
  <si>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</si>
  <si>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</si>
  <si>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</si>
  <si>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</si>
  <si>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</si>
  <si>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</si>
  <si>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</si>
  <si>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</si>
  <si>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</si>
  <si>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</si>
  <si>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</si>
  <si>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</si>
  <si>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</si>
  <si>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</si>
  <si>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</si>
  <si>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</si>
  <si>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</si>
  <si>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</si>
  <si>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</si>
  <si>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</si>
  <si>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</si>
  <si>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</si>
  <si>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</si>
  <si>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</si>
  <si>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"Присиваське ДГ"</t>
  </si>
  <si>
    <t>Генічеський р-н</t>
  </si>
  <si>
    <t>с.Гайове, вул.Докучаєва</t>
  </si>
  <si>
    <t>ДП "Великокопанівське ЛМГ"</t>
  </si>
  <si>
    <t>Цюрупинський р-н</t>
  </si>
  <si>
    <t>с.Великі Копані</t>
  </si>
  <si>
    <t>ДП "Херсонське ЛМГ"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</si>
  <si>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</si>
  <si>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</si>
  <si>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</si>
  <si>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</si>
  <si>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</si>
  <si>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</si>
  <si>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</si>
  <si>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</si>
  <si>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 xml:space="preserve">м.Херсон,смт.Антонівка, </t>
  </si>
  <si>
    <t>вул. Некрасова, буд. 1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</si>
  <si>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</si>
  <si>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</si>
  <si>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</si>
  <si>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</si>
  <si>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</si>
  <si>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Новомаячківське</t>
  </si>
  <si>
    <t>Раденське</t>
  </si>
  <si>
    <t>Виноградівське</t>
  </si>
  <si>
    <t>30</t>
  </si>
  <si>
    <t>27</t>
  </si>
  <si>
    <t>18</t>
  </si>
  <si>
    <t>40</t>
  </si>
  <si>
    <t>Дніпровське</t>
  </si>
  <si>
    <t>Гладківське</t>
  </si>
  <si>
    <t>34</t>
  </si>
  <si>
    <t>за січень місяць (період) 2019  року по Херсонському ОУЛМГ</t>
  </si>
  <si>
    <t>Буркутське</t>
  </si>
  <si>
    <t>Прохідна рубка, вибірковий</t>
  </si>
  <si>
    <t>10</t>
  </si>
  <si>
    <t>000027</t>
  </si>
  <si>
    <t>9</t>
  </si>
  <si>
    <t>12</t>
  </si>
  <si>
    <t>7</t>
  </si>
  <si>
    <t>Проріджування, вибірковий</t>
  </si>
  <si>
    <t>000028</t>
  </si>
  <si>
    <t>8</t>
  </si>
  <si>
    <t>20</t>
  </si>
  <si>
    <t>Лісовідновна рубка, поступовий</t>
  </si>
  <si>
    <t>16</t>
  </si>
  <si>
    <t>000029</t>
  </si>
  <si>
    <t>14</t>
  </si>
  <si>
    <t>17</t>
  </si>
  <si>
    <t>5</t>
  </si>
  <si>
    <t>6</t>
  </si>
  <si>
    <t>28</t>
  </si>
  <si>
    <t>000030</t>
  </si>
  <si>
    <t>29</t>
  </si>
  <si>
    <t>Великокопанвське</t>
  </si>
  <si>
    <t>4</t>
  </si>
  <si>
    <t>000031</t>
  </si>
  <si>
    <t>16.1</t>
  </si>
  <si>
    <t>000032</t>
  </si>
  <si>
    <t>3.4</t>
  </si>
  <si>
    <t>Суцільна санітарна</t>
  </si>
  <si>
    <t>23.1</t>
  </si>
  <si>
    <t>29.01.2019</t>
  </si>
  <si>
    <t>Чулаківське</t>
  </si>
  <si>
    <t>20.1</t>
  </si>
  <si>
    <t>30.01.2019</t>
  </si>
  <si>
    <t>18.1</t>
  </si>
  <si>
    <t>13</t>
  </si>
  <si>
    <t>15</t>
  </si>
  <si>
    <t>1</t>
  </si>
  <si>
    <t>21,1</t>
  </si>
  <si>
    <t>Челбурдівське</t>
  </si>
  <si>
    <t>19,2</t>
  </si>
  <si>
    <t>3,2</t>
  </si>
  <si>
    <t>1,1</t>
  </si>
  <si>
    <t>1,3</t>
  </si>
  <si>
    <t>22</t>
  </si>
  <si>
    <t>23</t>
  </si>
  <si>
    <t>24</t>
  </si>
  <si>
    <t>31</t>
  </si>
  <si>
    <t>32</t>
  </si>
  <si>
    <t>33</t>
  </si>
  <si>
    <t>суцільна санітарна рубка</t>
  </si>
  <si>
    <t xml:space="preserve">Лісовідновна рубка, поступовий  </t>
  </si>
  <si>
    <r>
      <t>від  04</t>
    </r>
    <r>
      <rPr>
        <u/>
        <sz val="11"/>
        <color indexed="8"/>
        <rFont val="Times New Roman"/>
        <family val="1"/>
        <charset val="204"/>
      </rPr>
      <t>.02.2019 № 01-01/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</si>
</sst>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15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7" fillId="0" borderId="4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7" fillId="0" borderId="1" xfId="0" applyNumberFormat="1" applyFont="1" applyFill="1" applyBorder="1"/>
    <xf numFmtId="164" fontId="9" fillId="0" borderId="1" xfId="0" applyNumberFormat="1" applyFont="1" applyFill="1" applyBorder="1"/>
    <xf numFmtId="2" fontId="9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/>
    <xf numFmtId="0" fontId="9" fillId="0" borderId="9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4" fontId="5" fillId="0" borderId="1" xfId="0" applyNumberFormat="1" applyFont="1" applyFill="1" applyBorder="1"/>
    <xf numFmtId="0" fontId="7" fillId="0" borderId="5" xfId="0" applyFont="1" applyFill="1" applyBorder="1" applyAlignment="1"/>
    <xf numFmtId="0" fontId="7" fillId="0" borderId="8" xfId="0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0" borderId="1" xfId="0" applyFont="1" applyFill="1" applyBorder="1"/>
    <xf numFmtId="0" fontId="5" fillId="0" borderId="5" xfId="0" applyFont="1" applyFill="1" applyBorder="1"/>
    <xf numFmtId="0" fontId="8" fillId="0" borderId="13" xfId="0" applyFont="1" applyFill="1" applyBorder="1"/>
    <xf numFmtId="0" fontId="7" fillId="0" borderId="1" xfId="0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/>
    <xf numFmtId="0" fontId="8" fillId="0" borderId="5" xfId="0" applyFont="1" applyFill="1" applyBorder="1"/>
    <xf numFmtId="0" fontId="6" fillId="0" borderId="13" xfId="0" applyFont="1" applyFill="1" applyBorder="1"/>
    <xf numFmtId="0" fontId="5" fillId="0" borderId="13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3" xfId="0" applyFont="1" applyFill="1" applyBorder="1" applyAlignment="1"/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5" fillId="0" borderId="8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13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7" fillId="0" borderId="4" xfId="0" applyFont="1" applyFill="1" applyBorder="1" applyAlignment="1"/>
    <xf numFmtId="164" fontId="7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/>
    <xf numFmtId="164" fontId="12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5" fillId="0" borderId="1" xfId="0" applyFont="1" applyFill="1" applyBorder="1"/>
    <xf numFmtId="49" fontId="15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5" fillId="0" borderId="1" xfId="0" applyFont="1" applyBorder="1" applyProtection="1">
      <protection locked="0"/>
    </xf>
    <xf numFmtId="0" fontId="15" fillId="0" borderId="1" xfId="0" applyFont="1" applyBorder="1"/>
    <xf numFmtId="49" fontId="15" fillId="0" borderId="1" xfId="0" applyNumberFormat="1" applyFont="1" applyBorder="1" applyAlignment="1">
      <alignment horizontal="right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/>
    <xf numFmtId="49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5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 applyProtection="1">
      <protection locked="0"/>
    </xf>
  </cellXfs>
  <cellStyles count="3">
    <cellStyle name="Обычный" xfId="0" builtinId="0"/>
    <cellStyle name="Обычный 3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0"/>
      <sheetData sheetId="1"/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 xml:space="preserve"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zoomScale="75" zoomScaleNormal="75" zoomScaleSheetLayoutView="75" workbookViewId="0">
      <pane ySplit="9" topLeftCell="A52" activePane="bottomLeft" state="frozen"/>
      <selection pane="bottomLeft" activeCell="M1" sqref="M1"/>
    </sheetView>
  </sheetViews>
  <sheetFormatPr defaultRowHeight="15" x14ac:dyDescent="0.25"/>
  <cols>
    <col min="1" max="1" width="5.28515625" style="1" customWidth="1"/>
    <col min="2" max="2" width="15.85546875" style="1" customWidth="1"/>
    <col min="3" max="3" width="13" style="1" customWidth="1"/>
    <col min="4" max="4" width="26.28515625" style="1" customWidth="1"/>
    <col min="5" max="5" width="20.28515625" style="1" customWidth="1"/>
    <col min="6" max="6" width="37" style="2" customWidth="1"/>
    <col min="7" max="7" width="7" style="1" customWidth="1"/>
    <col min="8" max="8" width="7.42578125" style="1" customWidth="1"/>
    <col min="9" max="9" width="9.7109375" style="1" customWidth="1"/>
    <col min="10" max="10" width="9.42578125" style="1" customWidth="1"/>
    <col min="11" max="11" width="9.85546875" style="1" customWidth="1"/>
    <col min="12" max="12" width="13.140625" style="2" customWidth="1"/>
    <col min="13" max="13" width="12.85546875" style="1" customWidth="1"/>
    <col min="14" max="16384" width="9.140625" style="1"/>
  </cols>
  <sheetData>
    <row r="1" spans="1:16" x14ac:dyDescent="0.25">
      <c r="H1" s="3" t="s">
        <v>14</v>
      </c>
    </row>
    <row r="2" spans="1:16" x14ac:dyDescent="0.25">
      <c r="H2" s="3" t="s">
        <v>110</v>
      </c>
    </row>
    <row r="3" spans="1:16" ht="18.75" x14ac:dyDescent="0.3">
      <c r="A3" s="119" t="s">
        <v>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6" ht="18.75" x14ac:dyDescent="0.3">
      <c r="A4" s="123" t="s">
        <v>12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"/>
      <c r="N4" s="4"/>
    </row>
    <row r="5" spans="1:16" ht="18.75" x14ac:dyDescent="0.3">
      <c r="A5" s="123" t="s">
        <v>58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"/>
      <c r="N5" s="4"/>
    </row>
    <row r="6" spans="1:16" ht="16.5" x14ac:dyDescent="0.25">
      <c r="A6" s="120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6" ht="48" customHeight="1" x14ac:dyDescent="0.25">
      <c r="A7" s="122" t="s">
        <v>0</v>
      </c>
      <c r="B7" s="122" t="s">
        <v>1</v>
      </c>
      <c r="C7" s="122"/>
      <c r="D7" s="125" t="s">
        <v>2</v>
      </c>
      <c r="E7" s="125" t="s">
        <v>3</v>
      </c>
      <c r="F7" s="124" t="s">
        <v>11</v>
      </c>
      <c r="G7" s="125" t="s">
        <v>4</v>
      </c>
      <c r="H7" s="125" t="s">
        <v>5</v>
      </c>
      <c r="I7" s="125" t="s">
        <v>6</v>
      </c>
      <c r="J7" s="122" t="s">
        <v>7</v>
      </c>
      <c r="K7" s="122"/>
      <c r="L7" s="122" t="s">
        <v>15</v>
      </c>
      <c r="M7" s="127" t="s">
        <v>13</v>
      </c>
      <c r="N7" s="5"/>
      <c r="O7" s="31"/>
    </row>
    <row r="8" spans="1:16" x14ac:dyDescent="0.25">
      <c r="A8" s="122"/>
      <c r="B8" s="122"/>
      <c r="C8" s="122"/>
      <c r="D8" s="125"/>
      <c r="E8" s="125"/>
      <c r="F8" s="124"/>
      <c r="G8" s="125"/>
      <c r="H8" s="125"/>
      <c r="I8" s="125"/>
      <c r="J8" s="30" t="s">
        <v>8</v>
      </c>
      <c r="K8" s="30" t="s">
        <v>9</v>
      </c>
      <c r="L8" s="122"/>
      <c r="M8" s="128"/>
      <c r="N8" s="120"/>
      <c r="O8" s="126"/>
    </row>
    <row r="9" spans="1:16" x14ac:dyDescent="0.25">
      <c r="A9" s="32">
        <v>1</v>
      </c>
      <c r="B9" s="136">
        <v>2</v>
      </c>
      <c r="C9" s="136"/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120"/>
      <c r="O9" s="126"/>
    </row>
    <row r="10" spans="1:16" ht="15.75" customHeight="1" x14ac:dyDescent="0.25">
      <c r="A10" s="109">
        <v>1</v>
      </c>
      <c r="B10" s="135" t="s">
        <v>20</v>
      </c>
      <c r="C10" s="135"/>
      <c r="D10" s="109" t="s">
        <v>17</v>
      </c>
      <c r="E10" s="34"/>
      <c r="F10" s="35"/>
      <c r="G10" s="59"/>
      <c r="H10" s="60"/>
      <c r="I10" s="60"/>
      <c r="J10" s="39"/>
      <c r="K10" s="38"/>
      <c r="L10" s="40"/>
      <c r="M10" s="41"/>
      <c r="N10" s="120"/>
      <c r="O10" s="126"/>
      <c r="P10" s="42"/>
    </row>
    <row r="11" spans="1:16" x14ac:dyDescent="0.25">
      <c r="A11" s="109"/>
      <c r="B11" s="135"/>
      <c r="C11" s="135"/>
      <c r="D11" s="109" t="s">
        <v>18</v>
      </c>
      <c r="E11" s="40"/>
      <c r="F11" s="35"/>
      <c r="G11" s="59"/>
      <c r="H11" s="60"/>
      <c r="I11" s="60"/>
      <c r="J11" s="39"/>
      <c r="K11" s="38"/>
      <c r="L11" s="40"/>
      <c r="M11" s="41"/>
      <c r="N11" s="120"/>
      <c r="O11" s="126"/>
      <c r="P11" s="42"/>
    </row>
    <row r="12" spans="1:16" x14ac:dyDescent="0.25">
      <c r="A12" s="109"/>
      <c r="B12" s="109"/>
      <c r="C12" s="109"/>
      <c r="D12" s="110" t="s">
        <v>19</v>
      </c>
      <c r="E12" s="34"/>
      <c r="F12" s="35"/>
      <c r="G12" s="36"/>
      <c r="H12" s="37"/>
      <c r="I12" s="43"/>
      <c r="J12" s="38"/>
      <c r="K12" s="39"/>
      <c r="L12" s="40"/>
      <c r="M12" s="41"/>
      <c r="N12" s="115"/>
      <c r="O12" s="116"/>
      <c r="P12" s="42"/>
    </row>
    <row r="13" spans="1:16" x14ac:dyDescent="0.25">
      <c r="A13" s="109"/>
      <c r="B13" s="109"/>
      <c r="C13" s="109"/>
      <c r="D13" s="110"/>
      <c r="E13" s="34"/>
      <c r="F13" s="35"/>
      <c r="G13" s="44"/>
      <c r="H13" s="37"/>
      <c r="I13" s="45"/>
      <c r="J13" s="38"/>
      <c r="K13" s="39"/>
      <c r="L13" s="40"/>
      <c r="M13" s="41"/>
      <c r="N13" s="115"/>
      <c r="O13" s="116"/>
      <c r="P13" s="42"/>
    </row>
    <row r="14" spans="1:16" s="7" customFormat="1" ht="14.25" customHeight="1" x14ac:dyDescent="0.25">
      <c r="A14" s="6"/>
      <c r="B14" s="129" t="s">
        <v>16</v>
      </c>
      <c r="C14" s="129"/>
      <c r="D14" s="6"/>
      <c r="E14" s="46"/>
      <c r="F14" s="46"/>
      <c r="G14" s="47"/>
      <c r="H14" s="47"/>
      <c r="I14" s="48">
        <f>SUM(I10:I13)</f>
        <v>0</v>
      </c>
      <c r="J14" s="48">
        <f>SUM(J10:J13)</f>
        <v>0</v>
      </c>
      <c r="K14" s="48">
        <f>SUM(K10:K13)</f>
        <v>0</v>
      </c>
      <c r="L14" s="47"/>
      <c r="M14" s="47"/>
    </row>
    <row r="15" spans="1:16" ht="13.5" customHeight="1" x14ac:dyDescent="0.25">
      <c r="A15" s="61">
        <v>2</v>
      </c>
      <c r="B15" s="132" t="s">
        <v>29</v>
      </c>
      <c r="C15" s="133"/>
      <c r="D15" s="109" t="s">
        <v>17</v>
      </c>
      <c r="E15" s="49" t="s">
        <v>59</v>
      </c>
      <c r="F15" s="49" t="s">
        <v>60</v>
      </c>
      <c r="G15" s="62">
        <v>16</v>
      </c>
      <c r="H15" s="63" t="s">
        <v>61</v>
      </c>
      <c r="I15" s="64">
        <v>1.2</v>
      </c>
      <c r="J15" s="65">
        <v>8</v>
      </c>
      <c r="K15" s="66">
        <v>7</v>
      </c>
      <c r="L15" s="67" t="s">
        <v>62</v>
      </c>
      <c r="M15" s="68">
        <v>43468</v>
      </c>
    </row>
    <row r="16" spans="1:16" ht="14.25" customHeight="1" x14ac:dyDescent="0.25">
      <c r="A16" s="61"/>
      <c r="B16" s="117"/>
      <c r="C16" s="118"/>
      <c r="D16" s="117" t="s">
        <v>30</v>
      </c>
      <c r="E16" s="49" t="s">
        <v>59</v>
      </c>
      <c r="F16" s="49" t="s">
        <v>60</v>
      </c>
      <c r="G16" s="62">
        <v>21</v>
      </c>
      <c r="H16" s="63" t="s">
        <v>63</v>
      </c>
      <c r="I16" s="64">
        <v>3.5</v>
      </c>
      <c r="J16" s="65">
        <v>42</v>
      </c>
      <c r="K16" s="66">
        <v>35</v>
      </c>
      <c r="L16" s="67" t="s">
        <v>62</v>
      </c>
      <c r="M16" s="68">
        <v>43468</v>
      </c>
    </row>
    <row r="17" spans="1:13" ht="14.25" customHeight="1" x14ac:dyDescent="0.25">
      <c r="A17" s="61"/>
      <c r="B17" s="117"/>
      <c r="C17" s="118"/>
      <c r="D17" s="35" t="s">
        <v>31</v>
      </c>
      <c r="E17" s="49" t="s">
        <v>59</v>
      </c>
      <c r="F17" s="49" t="s">
        <v>60</v>
      </c>
      <c r="G17" s="62">
        <v>21</v>
      </c>
      <c r="H17" s="63" t="s">
        <v>64</v>
      </c>
      <c r="I17" s="64">
        <v>8.3000000000000007</v>
      </c>
      <c r="J17" s="65">
        <v>99</v>
      </c>
      <c r="K17" s="66">
        <v>83</v>
      </c>
      <c r="L17" s="67" t="s">
        <v>62</v>
      </c>
      <c r="M17" s="68">
        <v>43468</v>
      </c>
    </row>
    <row r="18" spans="1:13" ht="14.25" customHeight="1" x14ac:dyDescent="0.25">
      <c r="A18" s="61"/>
      <c r="B18" s="117"/>
      <c r="C18" s="118"/>
      <c r="D18" s="117"/>
      <c r="E18" s="49" t="s">
        <v>59</v>
      </c>
      <c r="F18" s="49" t="s">
        <v>60</v>
      </c>
      <c r="G18" s="62">
        <v>22</v>
      </c>
      <c r="H18" s="63" t="s">
        <v>64</v>
      </c>
      <c r="I18" s="64">
        <v>5</v>
      </c>
      <c r="J18" s="65">
        <v>66</v>
      </c>
      <c r="K18" s="66">
        <v>55</v>
      </c>
      <c r="L18" s="67" t="s">
        <v>62</v>
      </c>
      <c r="M18" s="68">
        <v>43468</v>
      </c>
    </row>
    <row r="19" spans="1:13" ht="14.25" customHeight="1" x14ac:dyDescent="0.25">
      <c r="A19" s="61"/>
      <c r="B19" s="117"/>
      <c r="C19" s="118"/>
      <c r="D19" s="117"/>
      <c r="E19" s="49" t="s">
        <v>59</v>
      </c>
      <c r="F19" s="49" t="s">
        <v>60</v>
      </c>
      <c r="G19" s="62">
        <v>28</v>
      </c>
      <c r="H19" s="63" t="s">
        <v>63</v>
      </c>
      <c r="I19" s="64">
        <v>6.1</v>
      </c>
      <c r="J19" s="65">
        <v>76</v>
      </c>
      <c r="K19" s="66">
        <v>63</v>
      </c>
      <c r="L19" s="67" t="s">
        <v>62</v>
      </c>
      <c r="M19" s="68">
        <v>43468</v>
      </c>
    </row>
    <row r="20" spans="1:13" ht="14.25" customHeight="1" x14ac:dyDescent="0.25">
      <c r="A20" s="61"/>
      <c r="B20" s="117"/>
      <c r="C20" s="118"/>
      <c r="D20" s="117"/>
      <c r="E20" s="49" t="s">
        <v>59</v>
      </c>
      <c r="F20" s="49" t="s">
        <v>60</v>
      </c>
      <c r="G20" s="62">
        <v>48</v>
      </c>
      <c r="H20" s="63" t="s">
        <v>65</v>
      </c>
      <c r="I20" s="64">
        <v>6.7</v>
      </c>
      <c r="J20" s="65">
        <v>74</v>
      </c>
      <c r="K20" s="66">
        <v>62</v>
      </c>
      <c r="L20" s="67" t="s">
        <v>62</v>
      </c>
      <c r="M20" s="68">
        <v>43468</v>
      </c>
    </row>
    <row r="21" spans="1:13" ht="14.25" customHeight="1" x14ac:dyDescent="0.25">
      <c r="A21" s="61"/>
      <c r="B21" s="117"/>
      <c r="C21" s="118"/>
      <c r="D21" s="117"/>
      <c r="E21" s="49" t="s">
        <v>59</v>
      </c>
      <c r="F21" s="49" t="s">
        <v>66</v>
      </c>
      <c r="G21" s="62">
        <v>13</v>
      </c>
      <c r="H21" s="63" t="s">
        <v>54</v>
      </c>
      <c r="I21" s="64">
        <v>0.6</v>
      </c>
      <c r="J21" s="65">
        <v>8</v>
      </c>
      <c r="K21" s="66">
        <v>7</v>
      </c>
      <c r="L21" s="67" t="s">
        <v>67</v>
      </c>
      <c r="M21" s="68">
        <v>43468</v>
      </c>
    </row>
    <row r="22" spans="1:13" ht="14.25" customHeight="1" x14ac:dyDescent="0.25">
      <c r="A22" s="61"/>
      <c r="B22" s="117"/>
      <c r="C22" s="118"/>
      <c r="D22" s="117"/>
      <c r="E22" s="49" t="s">
        <v>59</v>
      </c>
      <c r="F22" s="49" t="s">
        <v>66</v>
      </c>
      <c r="G22" s="62">
        <v>18</v>
      </c>
      <c r="H22" s="63" t="s">
        <v>68</v>
      </c>
      <c r="I22" s="64">
        <v>0.5</v>
      </c>
      <c r="J22" s="65">
        <v>5</v>
      </c>
      <c r="K22" s="66">
        <v>4</v>
      </c>
      <c r="L22" s="67" t="s">
        <v>67</v>
      </c>
      <c r="M22" s="68">
        <v>43468</v>
      </c>
    </row>
    <row r="23" spans="1:13" ht="14.25" customHeight="1" x14ac:dyDescent="0.25">
      <c r="A23" s="61"/>
      <c r="B23" s="117"/>
      <c r="C23" s="118"/>
      <c r="D23" s="117"/>
      <c r="E23" s="49" t="s">
        <v>59</v>
      </c>
      <c r="F23" s="49" t="s">
        <v>66</v>
      </c>
      <c r="G23" s="62">
        <v>51</v>
      </c>
      <c r="H23" s="63" t="s">
        <v>69</v>
      </c>
      <c r="I23" s="64">
        <v>1.5</v>
      </c>
      <c r="J23" s="65">
        <v>10</v>
      </c>
      <c r="K23" s="66">
        <v>8</v>
      </c>
      <c r="L23" s="67" t="s">
        <v>67</v>
      </c>
      <c r="M23" s="68">
        <v>43468</v>
      </c>
    </row>
    <row r="24" spans="1:13" ht="14.25" customHeight="1" x14ac:dyDescent="0.25">
      <c r="A24" s="61"/>
      <c r="B24" s="117"/>
      <c r="C24" s="118"/>
      <c r="D24" s="117"/>
      <c r="E24" s="49" t="s">
        <v>50</v>
      </c>
      <c r="F24" s="49" t="s">
        <v>70</v>
      </c>
      <c r="G24" s="62">
        <v>2</v>
      </c>
      <c r="H24" s="63" t="s">
        <v>71</v>
      </c>
      <c r="I24" s="64">
        <v>1.7</v>
      </c>
      <c r="J24" s="65">
        <v>273</v>
      </c>
      <c r="K24" s="66">
        <v>247</v>
      </c>
      <c r="L24" s="67" t="s">
        <v>72</v>
      </c>
      <c r="M24" s="68">
        <v>43481</v>
      </c>
    </row>
    <row r="25" spans="1:13" ht="14.25" customHeight="1" x14ac:dyDescent="0.25">
      <c r="A25" s="61"/>
      <c r="B25" s="117"/>
      <c r="C25" s="118"/>
      <c r="D25" s="117"/>
      <c r="E25" s="49" t="s">
        <v>50</v>
      </c>
      <c r="F25" s="49" t="s">
        <v>70</v>
      </c>
      <c r="G25" s="62">
        <v>2</v>
      </c>
      <c r="H25" s="63" t="s">
        <v>73</v>
      </c>
      <c r="I25" s="64">
        <v>1.8</v>
      </c>
      <c r="J25" s="65">
        <v>299</v>
      </c>
      <c r="K25" s="66">
        <v>271</v>
      </c>
      <c r="L25" s="67" t="s">
        <v>72</v>
      </c>
      <c r="M25" s="68">
        <v>43481</v>
      </c>
    </row>
    <row r="26" spans="1:13" ht="14.25" customHeight="1" x14ac:dyDescent="0.25">
      <c r="A26" s="61"/>
      <c r="B26" s="117"/>
      <c r="C26" s="118"/>
      <c r="D26" s="117"/>
      <c r="E26" s="49" t="s">
        <v>50</v>
      </c>
      <c r="F26" s="49" t="s">
        <v>70</v>
      </c>
      <c r="G26" s="62">
        <v>2</v>
      </c>
      <c r="H26" s="63" t="s">
        <v>74</v>
      </c>
      <c r="I26" s="64">
        <v>1.9</v>
      </c>
      <c r="J26" s="65">
        <v>473</v>
      </c>
      <c r="K26" s="66">
        <v>428</v>
      </c>
      <c r="L26" s="67" t="s">
        <v>72</v>
      </c>
      <c r="M26" s="68">
        <v>43481</v>
      </c>
    </row>
    <row r="27" spans="1:13" ht="14.25" customHeight="1" x14ac:dyDescent="0.25">
      <c r="A27" s="61"/>
      <c r="B27" s="117"/>
      <c r="C27" s="118"/>
      <c r="D27" s="117"/>
      <c r="E27" s="49" t="s">
        <v>50</v>
      </c>
      <c r="F27" s="49" t="s">
        <v>70</v>
      </c>
      <c r="G27" s="62">
        <v>49</v>
      </c>
      <c r="H27" s="63" t="s">
        <v>75</v>
      </c>
      <c r="I27" s="64">
        <v>0.5</v>
      </c>
      <c r="J27" s="65">
        <v>50</v>
      </c>
      <c r="K27" s="65">
        <v>45</v>
      </c>
      <c r="L27" s="67" t="s">
        <v>72</v>
      </c>
      <c r="M27" s="68">
        <v>43481</v>
      </c>
    </row>
    <row r="28" spans="1:13" ht="14.25" customHeight="1" x14ac:dyDescent="0.25">
      <c r="A28" s="61"/>
      <c r="B28" s="117"/>
      <c r="C28" s="118"/>
      <c r="D28" s="117"/>
      <c r="E28" s="49" t="s">
        <v>50</v>
      </c>
      <c r="F28" s="49" t="s">
        <v>70</v>
      </c>
      <c r="G28" s="62">
        <v>49</v>
      </c>
      <c r="H28" s="63" t="s">
        <v>76</v>
      </c>
      <c r="I28" s="64">
        <v>2</v>
      </c>
      <c r="J28" s="65">
        <v>416</v>
      </c>
      <c r="K28" s="65">
        <v>377</v>
      </c>
      <c r="L28" s="67" t="s">
        <v>72</v>
      </c>
      <c r="M28" s="68">
        <v>43481</v>
      </c>
    </row>
    <row r="29" spans="1:13" ht="14.25" customHeight="1" x14ac:dyDescent="0.25">
      <c r="A29" s="61"/>
      <c r="B29" s="117"/>
      <c r="C29" s="118"/>
      <c r="D29" s="117"/>
      <c r="E29" s="49" t="s">
        <v>48</v>
      </c>
      <c r="F29" s="49" t="s">
        <v>60</v>
      </c>
      <c r="G29" s="62">
        <v>2</v>
      </c>
      <c r="H29" s="63" t="s">
        <v>77</v>
      </c>
      <c r="I29" s="64">
        <v>2.2999999999999998</v>
      </c>
      <c r="J29" s="65">
        <v>49</v>
      </c>
      <c r="K29" s="65">
        <v>41</v>
      </c>
      <c r="L29" s="67" t="s">
        <v>78</v>
      </c>
      <c r="M29" s="68">
        <v>43486</v>
      </c>
    </row>
    <row r="30" spans="1:13" ht="14.25" customHeight="1" x14ac:dyDescent="0.25">
      <c r="A30" s="61"/>
      <c r="B30" s="117"/>
      <c r="C30" s="118"/>
      <c r="D30" s="117"/>
      <c r="E30" s="49" t="s">
        <v>48</v>
      </c>
      <c r="F30" s="49" t="s">
        <v>60</v>
      </c>
      <c r="G30" s="62">
        <v>2</v>
      </c>
      <c r="H30" s="63" t="s">
        <v>79</v>
      </c>
      <c r="I30" s="64">
        <v>4.8</v>
      </c>
      <c r="J30" s="65">
        <v>66</v>
      </c>
      <c r="K30" s="65">
        <v>54</v>
      </c>
      <c r="L30" s="67" t="s">
        <v>78</v>
      </c>
      <c r="M30" s="68">
        <v>43486</v>
      </c>
    </row>
    <row r="31" spans="1:13" ht="14.25" customHeight="1" x14ac:dyDescent="0.25">
      <c r="A31" s="61"/>
      <c r="B31" s="117"/>
      <c r="C31" s="118"/>
      <c r="D31" s="117"/>
      <c r="E31" s="49" t="s">
        <v>80</v>
      </c>
      <c r="F31" s="49" t="s">
        <v>60</v>
      </c>
      <c r="G31" s="62">
        <v>7</v>
      </c>
      <c r="H31" s="63" t="s">
        <v>81</v>
      </c>
      <c r="I31" s="64">
        <v>3.5</v>
      </c>
      <c r="J31" s="65">
        <v>65</v>
      </c>
      <c r="K31" s="65">
        <v>54</v>
      </c>
      <c r="L31" s="67" t="s">
        <v>82</v>
      </c>
      <c r="M31" s="68">
        <v>43487</v>
      </c>
    </row>
    <row r="32" spans="1:13" ht="14.25" customHeight="1" x14ac:dyDescent="0.25">
      <c r="A32" s="61"/>
      <c r="B32" s="117"/>
      <c r="C32" s="118"/>
      <c r="D32" s="117"/>
      <c r="E32" s="49" t="s">
        <v>80</v>
      </c>
      <c r="F32" s="49" t="s">
        <v>60</v>
      </c>
      <c r="G32" s="62">
        <v>7</v>
      </c>
      <c r="H32" s="63" t="s">
        <v>76</v>
      </c>
      <c r="I32" s="64">
        <v>5.3</v>
      </c>
      <c r="J32" s="65">
        <v>106</v>
      </c>
      <c r="K32" s="65">
        <v>88</v>
      </c>
      <c r="L32" s="67" t="s">
        <v>82</v>
      </c>
      <c r="M32" s="68">
        <v>43487</v>
      </c>
    </row>
    <row r="33" spans="1:15" ht="14.25" customHeight="1" x14ac:dyDescent="0.25">
      <c r="A33" s="61"/>
      <c r="B33" s="117"/>
      <c r="C33" s="118"/>
      <c r="D33" s="117"/>
      <c r="E33" s="49" t="s">
        <v>80</v>
      </c>
      <c r="F33" s="49" t="s">
        <v>60</v>
      </c>
      <c r="G33" s="62">
        <v>7</v>
      </c>
      <c r="H33" s="63" t="s">
        <v>63</v>
      </c>
      <c r="I33" s="64">
        <v>4</v>
      </c>
      <c r="J33" s="65">
        <v>136</v>
      </c>
      <c r="K33" s="65">
        <v>111</v>
      </c>
      <c r="L33" s="67" t="s">
        <v>82</v>
      </c>
      <c r="M33" s="68">
        <v>43487</v>
      </c>
    </row>
    <row r="34" spans="1:15" ht="14.25" customHeight="1" x14ac:dyDescent="0.25">
      <c r="A34" s="61"/>
      <c r="B34" s="117"/>
      <c r="C34" s="118"/>
      <c r="D34" s="117"/>
      <c r="E34" s="49" t="s">
        <v>48</v>
      </c>
      <c r="F34" s="49" t="s">
        <v>70</v>
      </c>
      <c r="G34" s="62">
        <v>13</v>
      </c>
      <c r="H34" s="63" t="s">
        <v>83</v>
      </c>
      <c r="I34" s="64">
        <v>0.2</v>
      </c>
      <c r="J34" s="65">
        <v>42</v>
      </c>
      <c r="K34" s="65">
        <v>38</v>
      </c>
      <c r="L34" s="67" t="s">
        <v>84</v>
      </c>
      <c r="M34" s="68">
        <v>43494</v>
      </c>
    </row>
    <row r="35" spans="1:15" ht="14.25" customHeight="1" x14ac:dyDescent="0.25">
      <c r="A35" s="61"/>
      <c r="B35" s="117"/>
      <c r="C35" s="118"/>
      <c r="D35" s="117"/>
      <c r="E35" s="49" t="s">
        <v>48</v>
      </c>
      <c r="F35" s="49" t="s">
        <v>70</v>
      </c>
      <c r="G35" s="62">
        <v>15</v>
      </c>
      <c r="H35" s="63" t="s">
        <v>85</v>
      </c>
      <c r="I35" s="64">
        <v>1.9</v>
      </c>
      <c r="J35" s="65">
        <v>432</v>
      </c>
      <c r="K35" s="65">
        <v>389</v>
      </c>
      <c r="L35" s="67" t="s">
        <v>84</v>
      </c>
      <c r="M35" s="68">
        <v>43494</v>
      </c>
    </row>
    <row r="36" spans="1:15" s="74" customFormat="1" x14ac:dyDescent="0.2">
      <c r="A36" s="69"/>
      <c r="B36" s="130" t="s">
        <v>16</v>
      </c>
      <c r="C36" s="131"/>
      <c r="D36" s="69"/>
      <c r="E36" s="70"/>
      <c r="F36" s="70"/>
      <c r="G36" s="71"/>
      <c r="H36" s="71"/>
      <c r="I36" s="72">
        <f>SUM(I15:I35)</f>
        <v>63.3</v>
      </c>
      <c r="J36" s="72">
        <f>SUM(J15:J35)</f>
        <v>2795</v>
      </c>
      <c r="K36" s="72">
        <f>SUM(K15:K35)</f>
        <v>2467</v>
      </c>
      <c r="L36" s="73"/>
      <c r="M36" s="73"/>
    </row>
    <row r="37" spans="1:15" s="13" customFormat="1" ht="17.25" customHeight="1" x14ac:dyDescent="0.25">
      <c r="A37" s="114">
        <v>3</v>
      </c>
      <c r="B37" s="134" t="s">
        <v>37</v>
      </c>
      <c r="C37" s="134"/>
      <c r="D37" s="114" t="s">
        <v>17</v>
      </c>
      <c r="E37" s="8" t="s">
        <v>56</v>
      </c>
      <c r="F37" s="8" t="s">
        <v>86</v>
      </c>
      <c r="G37" s="146" t="s">
        <v>57</v>
      </c>
      <c r="H37" s="146" t="s">
        <v>87</v>
      </c>
      <c r="I37" s="147">
        <v>0.6</v>
      </c>
      <c r="J37" s="148">
        <v>44.52</v>
      </c>
      <c r="K37" s="8">
        <v>34.32</v>
      </c>
      <c r="L37" s="12">
        <v>225998</v>
      </c>
      <c r="M37" s="146" t="s">
        <v>88</v>
      </c>
      <c r="N37" s="120"/>
      <c r="O37" s="126"/>
    </row>
    <row r="38" spans="1:15" s="13" customFormat="1" ht="15" customHeight="1" x14ac:dyDescent="0.25">
      <c r="A38" s="14"/>
      <c r="B38" s="15"/>
      <c r="C38" s="16"/>
      <c r="D38" s="109" t="s">
        <v>35</v>
      </c>
      <c r="E38" s="8" t="s">
        <v>89</v>
      </c>
      <c r="F38" s="8" t="s">
        <v>86</v>
      </c>
      <c r="G38" s="146" t="s">
        <v>57</v>
      </c>
      <c r="H38" s="146" t="s">
        <v>90</v>
      </c>
      <c r="I38" s="147">
        <v>1.9</v>
      </c>
      <c r="J38" s="148">
        <v>82.16</v>
      </c>
      <c r="K38" s="8">
        <v>63.46</v>
      </c>
      <c r="L38" s="12">
        <v>225999</v>
      </c>
      <c r="M38" s="146" t="s">
        <v>88</v>
      </c>
    </row>
    <row r="39" spans="1:15" s="13" customFormat="1" ht="15" customHeight="1" x14ac:dyDescent="0.25">
      <c r="A39" s="14"/>
      <c r="B39" s="15"/>
      <c r="C39" s="16"/>
      <c r="D39" s="109" t="s">
        <v>38</v>
      </c>
      <c r="E39" s="8" t="s">
        <v>89</v>
      </c>
      <c r="F39" s="8" t="s">
        <v>86</v>
      </c>
      <c r="G39" s="9" t="s">
        <v>57</v>
      </c>
      <c r="H39" s="9" t="s">
        <v>83</v>
      </c>
      <c r="I39" s="10">
        <v>1.4</v>
      </c>
      <c r="J39" s="11">
        <v>126.4</v>
      </c>
      <c r="K39" s="8">
        <v>97.7</v>
      </c>
      <c r="L39" s="12">
        <v>226000</v>
      </c>
      <c r="M39" s="9" t="s">
        <v>91</v>
      </c>
    </row>
    <row r="40" spans="1:15" s="13" customFormat="1" ht="15" customHeight="1" x14ac:dyDescent="0.25">
      <c r="A40" s="14"/>
      <c r="B40" s="15"/>
      <c r="C40" s="16"/>
      <c r="D40" s="17" t="s">
        <v>39</v>
      </c>
      <c r="E40" s="8" t="s">
        <v>89</v>
      </c>
      <c r="F40" s="8" t="s">
        <v>86</v>
      </c>
      <c r="G40" s="9" t="s">
        <v>57</v>
      </c>
      <c r="H40" s="9" t="s">
        <v>92</v>
      </c>
      <c r="I40" s="10">
        <v>5.7</v>
      </c>
      <c r="J40" s="11">
        <v>531.22</v>
      </c>
      <c r="K40" s="8">
        <v>409.32</v>
      </c>
      <c r="L40" s="12">
        <v>226000</v>
      </c>
      <c r="M40" s="149">
        <v>43495</v>
      </c>
    </row>
    <row r="41" spans="1:15" s="13" customFormat="1" x14ac:dyDescent="0.25">
      <c r="A41" s="14"/>
      <c r="B41" s="129" t="s">
        <v>16</v>
      </c>
      <c r="C41" s="129"/>
      <c r="D41" s="17"/>
      <c r="E41" s="18"/>
      <c r="F41" s="18"/>
      <c r="G41" s="108"/>
      <c r="H41" s="108"/>
      <c r="I41" s="19">
        <f>SUM(I37:I40)</f>
        <v>9.6</v>
      </c>
      <c r="J41" s="19">
        <f>SUM(J37:J40)</f>
        <v>784.30000000000007</v>
      </c>
      <c r="K41" s="19">
        <f>SUM(K37:K40)</f>
        <v>604.79999999999995</v>
      </c>
      <c r="L41" s="108"/>
      <c r="M41" s="108"/>
    </row>
    <row r="42" spans="1:15" s="23" customFormat="1" ht="15" customHeight="1" x14ac:dyDescent="0.25">
      <c r="A42" s="109">
        <v>4</v>
      </c>
      <c r="B42" s="135" t="s">
        <v>33</v>
      </c>
      <c r="C42" s="135"/>
      <c r="D42" s="109" t="s">
        <v>17</v>
      </c>
      <c r="E42" s="109"/>
      <c r="F42" s="35"/>
      <c r="G42" s="109"/>
      <c r="H42" s="20"/>
      <c r="I42" s="109"/>
      <c r="J42" s="33"/>
      <c r="K42" s="33"/>
      <c r="L42" s="21"/>
      <c r="M42" s="22"/>
    </row>
    <row r="43" spans="1:15" s="23" customFormat="1" ht="17.25" customHeight="1" x14ac:dyDescent="0.25">
      <c r="A43" s="109"/>
      <c r="B43" s="135"/>
      <c r="C43" s="135"/>
      <c r="D43" s="109" t="s">
        <v>35</v>
      </c>
      <c r="E43" s="109"/>
      <c r="F43" s="35"/>
      <c r="G43" s="109"/>
      <c r="H43" s="109"/>
      <c r="I43" s="109"/>
      <c r="J43" s="33"/>
      <c r="K43" s="33"/>
      <c r="L43" s="21"/>
      <c r="M43" s="22"/>
    </row>
    <row r="44" spans="1:15" s="23" customFormat="1" ht="15" customHeight="1" x14ac:dyDescent="0.25">
      <c r="A44" s="109"/>
      <c r="B44" s="138"/>
      <c r="C44" s="138"/>
      <c r="D44" s="109" t="s">
        <v>34</v>
      </c>
      <c r="E44" s="109"/>
      <c r="F44" s="35"/>
      <c r="G44" s="109"/>
      <c r="H44" s="109"/>
      <c r="I44" s="109"/>
      <c r="J44" s="33"/>
      <c r="K44" s="33"/>
      <c r="L44" s="21"/>
      <c r="M44" s="22"/>
    </row>
    <row r="45" spans="1:15" s="23" customFormat="1" ht="15" customHeight="1" x14ac:dyDescent="0.25">
      <c r="A45" s="109"/>
      <c r="B45" s="110"/>
      <c r="C45" s="110"/>
      <c r="D45" s="110" t="s">
        <v>36</v>
      </c>
      <c r="E45" s="109"/>
      <c r="F45" s="35"/>
      <c r="G45" s="109"/>
      <c r="H45" s="109"/>
      <c r="I45" s="109"/>
      <c r="J45" s="33"/>
      <c r="K45" s="33"/>
      <c r="L45" s="21"/>
      <c r="M45" s="22"/>
    </row>
    <row r="46" spans="1:15" s="23" customFormat="1" ht="15" customHeight="1" x14ac:dyDescent="0.25">
      <c r="A46" s="109"/>
      <c r="B46" s="110"/>
      <c r="C46" s="110"/>
      <c r="D46" s="110"/>
      <c r="E46" s="109"/>
      <c r="F46" s="35"/>
      <c r="G46" s="109"/>
      <c r="H46" s="109"/>
      <c r="I46" s="109"/>
      <c r="J46" s="33"/>
      <c r="K46" s="33"/>
      <c r="L46" s="21"/>
      <c r="M46" s="22"/>
    </row>
    <row r="47" spans="1:15" s="23" customFormat="1" ht="14.25" x14ac:dyDescent="0.2">
      <c r="A47" s="24"/>
      <c r="B47" s="129" t="s">
        <v>16</v>
      </c>
      <c r="C47" s="129"/>
      <c r="D47" s="24"/>
      <c r="E47" s="18"/>
      <c r="F47" s="18"/>
      <c r="G47" s="108"/>
      <c r="H47" s="108"/>
      <c r="I47" s="19">
        <f>SUM(I42:I46)</f>
        <v>0</v>
      </c>
      <c r="J47" s="19">
        <f>SUM(J42:J46)</f>
        <v>0</v>
      </c>
      <c r="K47" s="19">
        <f>SUM(K42:K46)</f>
        <v>0</v>
      </c>
      <c r="L47" s="108"/>
      <c r="M47" s="108"/>
    </row>
    <row r="48" spans="1:15" x14ac:dyDescent="0.25">
      <c r="A48" s="114">
        <v>5</v>
      </c>
      <c r="B48" s="134" t="s">
        <v>21</v>
      </c>
      <c r="C48" s="134"/>
      <c r="D48" s="114" t="s">
        <v>17</v>
      </c>
      <c r="E48" s="25"/>
      <c r="F48" s="50"/>
      <c r="G48" s="26"/>
      <c r="H48" s="27"/>
      <c r="I48" s="26"/>
      <c r="J48" s="26"/>
      <c r="K48" s="26"/>
      <c r="L48" s="25"/>
      <c r="M48" s="51"/>
    </row>
    <row r="49" spans="1:15" x14ac:dyDescent="0.25">
      <c r="A49" s="109"/>
      <c r="B49" s="52"/>
      <c r="C49" s="53"/>
      <c r="D49" s="109" t="s">
        <v>22</v>
      </c>
      <c r="E49" s="25"/>
      <c r="F49" s="50"/>
      <c r="G49" s="26"/>
      <c r="H49" s="27"/>
      <c r="I49" s="26"/>
      <c r="J49" s="26"/>
      <c r="K49" s="26"/>
      <c r="L49" s="25"/>
      <c r="M49" s="51"/>
    </row>
    <row r="50" spans="1:15" x14ac:dyDescent="0.25">
      <c r="A50" s="109"/>
      <c r="B50" s="52"/>
      <c r="C50" s="53"/>
      <c r="D50" s="109" t="s">
        <v>23</v>
      </c>
      <c r="E50" s="25"/>
      <c r="F50" s="50"/>
      <c r="G50" s="26"/>
      <c r="H50" s="54"/>
      <c r="I50" s="26"/>
      <c r="J50" s="26"/>
      <c r="K50" s="26"/>
      <c r="L50" s="25"/>
      <c r="M50" s="51"/>
    </row>
    <row r="51" spans="1:15" x14ac:dyDescent="0.25">
      <c r="A51" s="109"/>
      <c r="B51" s="52"/>
      <c r="C51" s="53"/>
      <c r="D51" s="109"/>
      <c r="E51" s="55"/>
      <c r="F51" s="56"/>
      <c r="G51" s="25"/>
      <c r="H51" s="57"/>
      <c r="I51" s="25"/>
      <c r="J51" s="25"/>
      <c r="K51" s="25"/>
      <c r="L51" s="25"/>
      <c r="M51" s="51"/>
    </row>
    <row r="52" spans="1:15" x14ac:dyDescent="0.25">
      <c r="A52" s="109"/>
      <c r="B52" s="6" t="s">
        <v>16</v>
      </c>
      <c r="C52" s="109"/>
      <c r="D52" s="109"/>
      <c r="E52" s="18"/>
      <c r="F52" s="18"/>
      <c r="G52" s="108"/>
      <c r="H52" s="108"/>
      <c r="I52" s="108">
        <f>SUM(I48:I51)</f>
        <v>0</v>
      </c>
      <c r="J52" s="108">
        <f>SUM(J48:J51)</f>
        <v>0</v>
      </c>
      <c r="K52" s="108">
        <f>SUM(K48:K51)</f>
        <v>0</v>
      </c>
      <c r="L52" s="108"/>
      <c r="M52" s="108"/>
    </row>
    <row r="53" spans="1:15" s="80" customFormat="1" x14ac:dyDescent="0.25">
      <c r="A53" s="75">
        <v>6</v>
      </c>
      <c r="B53" s="76" t="s">
        <v>26</v>
      </c>
      <c r="C53" s="77"/>
      <c r="D53" s="109" t="s">
        <v>17</v>
      </c>
      <c r="E53" s="55"/>
      <c r="F53" s="78"/>
      <c r="G53" s="110"/>
      <c r="H53" s="110"/>
      <c r="I53" s="110"/>
      <c r="J53" s="110"/>
      <c r="K53" s="110"/>
      <c r="L53" s="110"/>
      <c r="M53" s="79"/>
    </row>
    <row r="54" spans="1:15" s="80" customFormat="1" x14ac:dyDescent="0.25">
      <c r="A54" s="81"/>
      <c r="B54" s="82"/>
      <c r="C54" s="77"/>
      <c r="D54" s="110" t="s">
        <v>27</v>
      </c>
      <c r="E54" s="55"/>
      <c r="F54" s="78"/>
      <c r="G54" s="110"/>
      <c r="H54" s="110"/>
      <c r="I54" s="110"/>
      <c r="J54" s="110"/>
      <c r="K54" s="110"/>
      <c r="L54" s="110"/>
      <c r="M54" s="79"/>
    </row>
    <row r="55" spans="1:15" s="80" customFormat="1" x14ac:dyDescent="0.25">
      <c r="A55" s="81"/>
      <c r="B55" s="82"/>
      <c r="C55" s="77"/>
      <c r="D55" s="110" t="s">
        <v>28</v>
      </c>
      <c r="E55" s="55"/>
      <c r="F55" s="55"/>
      <c r="G55" s="110"/>
      <c r="H55" s="110"/>
      <c r="I55" s="110"/>
      <c r="J55" s="110"/>
      <c r="K55" s="110"/>
      <c r="L55" s="109"/>
      <c r="M55" s="79"/>
    </row>
    <row r="56" spans="1:15" s="7" customFormat="1" x14ac:dyDescent="0.25">
      <c r="A56" s="6"/>
      <c r="B56" s="6" t="s">
        <v>16</v>
      </c>
      <c r="C56" s="83"/>
      <c r="D56" s="108"/>
      <c r="E56" s="18"/>
      <c r="F56" s="18"/>
      <c r="G56" s="108"/>
      <c r="H56" s="108"/>
      <c r="I56" s="108">
        <f>SUM(I53:I55)</f>
        <v>0</v>
      </c>
      <c r="J56" s="108">
        <f>SUM(J53:J55)</f>
        <v>0</v>
      </c>
      <c r="K56" s="108">
        <f>SUM(K53:K55)</f>
        <v>0</v>
      </c>
      <c r="L56" s="108"/>
      <c r="M56" s="108"/>
    </row>
    <row r="57" spans="1:15" ht="14.25" customHeight="1" x14ac:dyDescent="0.25">
      <c r="A57" s="25">
        <v>7</v>
      </c>
      <c r="B57" s="76" t="s">
        <v>24</v>
      </c>
      <c r="C57" s="84"/>
      <c r="D57" s="109" t="s">
        <v>17</v>
      </c>
      <c r="E57" s="78"/>
      <c r="F57" s="78"/>
      <c r="G57" s="109"/>
      <c r="H57" s="109"/>
      <c r="I57" s="109"/>
      <c r="J57" s="109"/>
      <c r="K57" s="109"/>
      <c r="L57" s="109"/>
      <c r="M57" s="22"/>
    </row>
    <row r="58" spans="1:15" x14ac:dyDescent="0.25">
      <c r="A58" s="25"/>
      <c r="B58" s="85"/>
      <c r="C58" s="86"/>
      <c r="D58" s="110" t="s">
        <v>25</v>
      </c>
      <c r="E58" s="87"/>
      <c r="F58" s="88"/>
      <c r="G58" s="114"/>
      <c r="H58" s="89"/>
      <c r="I58" s="114"/>
      <c r="J58" s="114"/>
      <c r="K58" s="114"/>
      <c r="L58" s="90"/>
      <c r="M58" s="91"/>
    </row>
    <row r="59" spans="1:15" x14ac:dyDescent="0.25">
      <c r="A59" s="25"/>
      <c r="B59" s="76"/>
      <c r="C59" s="92"/>
      <c r="D59" s="110" t="s">
        <v>47</v>
      </c>
      <c r="E59" s="55"/>
      <c r="F59" s="78"/>
      <c r="G59" s="109"/>
      <c r="H59" s="93"/>
      <c r="I59" s="109"/>
      <c r="J59" s="109"/>
      <c r="K59" s="109"/>
      <c r="L59" s="110"/>
      <c r="M59" s="79"/>
    </row>
    <row r="60" spans="1:15" s="7" customFormat="1" x14ac:dyDescent="0.25">
      <c r="A60" s="6"/>
      <c r="B60" s="6" t="s">
        <v>16</v>
      </c>
      <c r="C60" s="94"/>
      <c r="D60" s="6"/>
      <c r="E60" s="46"/>
      <c r="F60" s="46"/>
      <c r="G60" s="47"/>
      <c r="H60" s="47"/>
      <c r="I60" s="47">
        <f>SUM(I57:I59)</f>
        <v>0</v>
      </c>
      <c r="J60" s="47">
        <f>SUM(J57:J59)</f>
        <v>0</v>
      </c>
      <c r="K60" s="47">
        <f>SUM(K57:K59)</f>
        <v>0</v>
      </c>
      <c r="L60" s="47"/>
      <c r="M60" s="47"/>
    </row>
    <row r="61" spans="1:15" ht="15.75" customHeight="1" x14ac:dyDescent="0.25">
      <c r="A61" s="95">
        <v>8</v>
      </c>
      <c r="B61" s="139" t="s">
        <v>32</v>
      </c>
      <c r="C61" s="140"/>
      <c r="D61" s="96" t="s">
        <v>41</v>
      </c>
      <c r="E61" s="78"/>
      <c r="F61" s="78"/>
      <c r="G61" s="109"/>
      <c r="H61" s="109"/>
      <c r="I61" s="109"/>
      <c r="J61" s="109"/>
      <c r="K61" s="109"/>
      <c r="L61" s="109"/>
      <c r="M61" s="22"/>
      <c r="N61" s="115"/>
      <c r="O61" s="115"/>
    </row>
    <row r="62" spans="1:15" ht="15.75" customHeight="1" x14ac:dyDescent="0.25">
      <c r="A62" s="95"/>
      <c r="B62" s="112"/>
      <c r="C62" s="113"/>
      <c r="D62" s="96" t="s">
        <v>42</v>
      </c>
      <c r="E62" s="78"/>
      <c r="F62" s="78"/>
      <c r="G62" s="109"/>
      <c r="H62" s="109"/>
      <c r="I62" s="109"/>
      <c r="J62" s="109"/>
      <c r="K62" s="109"/>
      <c r="L62" s="109"/>
      <c r="M62" s="22"/>
      <c r="N62" s="115"/>
      <c r="O62" s="115"/>
    </row>
    <row r="63" spans="1:15" ht="15.75" customHeight="1" x14ac:dyDescent="0.25">
      <c r="A63" s="95"/>
      <c r="B63" s="112"/>
      <c r="C63" s="113"/>
      <c r="D63" s="96"/>
      <c r="E63" s="78"/>
      <c r="F63" s="98"/>
      <c r="G63" s="109"/>
      <c r="H63" s="20"/>
      <c r="I63" s="99"/>
      <c r="J63" s="109"/>
      <c r="K63" s="109"/>
      <c r="L63" s="109"/>
      <c r="M63" s="22"/>
      <c r="N63" s="115"/>
      <c r="O63" s="115"/>
    </row>
    <row r="64" spans="1:15" s="7" customFormat="1" x14ac:dyDescent="0.25">
      <c r="A64" s="100"/>
      <c r="B64" s="137" t="s">
        <v>16</v>
      </c>
      <c r="C64" s="137"/>
      <c r="D64" s="111"/>
      <c r="E64" s="101"/>
      <c r="F64" s="102"/>
      <c r="G64" s="111"/>
      <c r="H64" s="111"/>
      <c r="I64" s="103">
        <f>SUM(I61:I63)</f>
        <v>0</v>
      </c>
      <c r="J64" s="103">
        <f>SUM(J61:J63)</f>
        <v>0</v>
      </c>
      <c r="K64" s="103">
        <f>SUM(K61:K63)</f>
        <v>0</v>
      </c>
      <c r="L64" s="111"/>
      <c r="M64" s="111"/>
      <c r="N64" s="104"/>
      <c r="O64" s="104"/>
    </row>
    <row r="65" spans="1:13" x14ac:dyDescent="0.25">
      <c r="A65" s="25">
        <v>9</v>
      </c>
      <c r="B65" s="25" t="s">
        <v>46</v>
      </c>
      <c r="C65" s="25"/>
      <c r="D65" s="14" t="s">
        <v>17</v>
      </c>
      <c r="E65" s="150" t="s">
        <v>49</v>
      </c>
      <c r="F65" s="151" t="s">
        <v>108</v>
      </c>
      <c r="G65" s="105">
        <v>3</v>
      </c>
      <c r="H65" s="152">
        <v>14.1</v>
      </c>
      <c r="I65" s="105">
        <v>14</v>
      </c>
      <c r="J65" s="105">
        <v>1591</v>
      </c>
      <c r="K65" s="105">
        <v>1349</v>
      </c>
      <c r="L65" s="105">
        <v>536571</v>
      </c>
      <c r="M65" s="153">
        <v>43480</v>
      </c>
    </row>
    <row r="66" spans="1:13" x14ac:dyDescent="0.25">
      <c r="A66" s="81"/>
      <c r="B66" s="25"/>
      <c r="C66" s="25"/>
      <c r="D66" s="117" t="s">
        <v>43</v>
      </c>
      <c r="E66" s="150" t="s">
        <v>49</v>
      </c>
      <c r="F66" s="151" t="s">
        <v>108</v>
      </c>
      <c r="G66" s="105">
        <v>19</v>
      </c>
      <c r="H66" s="106" t="s">
        <v>93</v>
      </c>
      <c r="I66" s="105">
        <v>0.9</v>
      </c>
      <c r="J66" s="105">
        <v>69</v>
      </c>
      <c r="K66" s="105">
        <v>58</v>
      </c>
      <c r="L66" s="105">
        <v>536571</v>
      </c>
      <c r="M66" s="153">
        <v>43480</v>
      </c>
    </row>
    <row r="67" spans="1:13" x14ac:dyDescent="0.25">
      <c r="A67" s="81"/>
      <c r="B67" s="25"/>
      <c r="C67" s="25"/>
      <c r="D67" s="112" t="s">
        <v>44</v>
      </c>
      <c r="E67" s="150" t="s">
        <v>49</v>
      </c>
      <c r="F67" s="151" t="s">
        <v>108</v>
      </c>
      <c r="G67" s="105">
        <v>19</v>
      </c>
      <c r="H67" s="106" t="s">
        <v>53</v>
      </c>
      <c r="I67" s="105">
        <v>4.9000000000000004</v>
      </c>
      <c r="J67" s="105">
        <v>704</v>
      </c>
      <c r="K67" s="105">
        <v>594</v>
      </c>
      <c r="L67" s="105">
        <v>536571</v>
      </c>
      <c r="M67" s="153">
        <v>43480</v>
      </c>
    </row>
    <row r="68" spans="1:13" x14ac:dyDescent="0.25">
      <c r="A68" s="81"/>
      <c r="B68" s="25"/>
      <c r="C68" s="25"/>
      <c r="D68" s="112" t="s">
        <v>45</v>
      </c>
      <c r="E68" s="150" t="s">
        <v>49</v>
      </c>
      <c r="F68" s="151" t="s">
        <v>108</v>
      </c>
      <c r="G68" s="105">
        <v>19</v>
      </c>
      <c r="H68" s="152">
        <v>21</v>
      </c>
      <c r="I68" s="105">
        <v>4.9000000000000004</v>
      </c>
      <c r="J68" s="105">
        <v>628</v>
      </c>
      <c r="K68" s="105">
        <v>526</v>
      </c>
      <c r="L68" s="105">
        <v>536571</v>
      </c>
      <c r="M68" s="153">
        <v>43480</v>
      </c>
    </row>
    <row r="69" spans="1:13" x14ac:dyDescent="0.25">
      <c r="A69" s="81"/>
      <c r="B69" s="25"/>
      <c r="C69" s="25"/>
      <c r="D69" s="112"/>
      <c r="E69" s="150" t="s">
        <v>49</v>
      </c>
      <c r="F69" s="151" t="s">
        <v>108</v>
      </c>
      <c r="G69" s="105">
        <v>19</v>
      </c>
      <c r="H69" s="152">
        <v>26</v>
      </c>
      <c r="I69" s="105">
        <v>1</v>
      </c>
      <c r="J69" s="105">
        <v>91</v>
      </c>
      <c r="K69" s="105">
        <v>77</v>
      </c>
      <c r="L69" s="105">
        <v>536571</v>
      </c>
      <c r="M69" s="153">
        <v>43480</v>
      </c>
    </row>
    <row r="70" spans="1:13" x14ac:dyDescent="0.25">
      <c r="A70" s="81"/>
      <c r="B70" s="25"/>
      <c r="C70" s="25"/>
      <c r="D70" s="112"/>
      <c r="E70" s="150" t="s">
        <v>49</v>
      </c>
      <c r="F70" s="151" t="s">
        <v>108</v>
      </c>
      <c r="G70" s="105">
        <v>19</v>
      </c>
      <c r="H70" s="106" t="s">
        <v>52</v>
      </c>
      <c r="I70" s="105">
        <v>0.8</v>
      </c>
      <c r="J70" s="105">
        <v>54</v>
      </c>
      <c r="K70" s="105">
        <v>46</v>
      </c>
      <c r="L70" s="105">
        <v>536571</v>
      </c>
      <c r="M70" s="153">
        <v>43480</v>
      </c>
    </row>
    <row r="71" spans="1:13" x14ac:dyDescent="0.25">
      <c r="A71" s="81"/>
      <c r="B71" s="25"/>
      <c r="C71" s="25"/>
      <c r="D71" s="112"/>
      <c r="E71" s="150" t="s">
        <v>49</v>
      </c>
      <c r="F71" s="151" t="s">
        <v>108</v>
      </c>
      <c r="G71" s="105">
        <v>19</v>
      </c>
      <c r="H71" s="106" t="s">
        <v>77</v>
      </c>
      <c r="I71" s="105">
        <v>1.2</v>
      </c>
      <c r="J71" s="105">
        <v>119</v>
      </c>
      <c r="K71" s="105">
        <v>100</v>
      </c>
      <c r="L71" s="105">
        <v>536571</v>
      </c>
      <c r="M71" s="153">
        <v>43480</v>
      </c>
    </row>
    <row r="72" spans="1:13" x14ac:dyDescent="0.25">
      <c r="A72" s="81"/>
      <c r="B72" s="25"/>
      <c r="C72" s="25"/>
      <c r="D72" s="112"/>
      <c r="E72" s="150" t="s">
        <v>49</v>
      </c>
      <c r="F72" s="151" t="s">
        <v>108</v>
      </c>
      <c r="G72" s="105">
        <v>19</v>
      </c>
      <c r="H72" s="106" t="s">
        <v>94</v>
      </c>
      <c r="I72" s="105">
        <v>2.2000000000000002</v>
      </c>
      <c r="J72" s="105">
        <v>303</v>
      </c>
      <c r="K72" s="105">
        <v>254</v>
      </c>
      <c r="L72" s="105">
        <v>536571</v>
      </c>
      <c r="M72" s="153">
        <v>43480</v>
      </c>
    </row>
    <row r="73" spans="1:13" x14ac:dyDescent="0.25">
      <c r="A73" s="81"/>
      <c r="B73" s="25"/>
      <c r="C73" s="25"/>
      <c r="D73" s="112"/>
      <c r="E73" s="150" t="s">
        <v>49</v>
      </c>
      <c r="F73" s="151" t="s">
        <v>108</v>
      </c>
      <c r="G73" s="105">
        <v>20</v>
      </c>
      <c r="H73" s="106" t="s">
        <v>95</v>
      </c>
      <c r="I73" s="105">
        <v>5.2</v>
      </c>
      <c r="J73" s="105">
        <v>386</v>
      </c>
      <c r="K73" s="105">
        <v>324</v>
      </c>
      <c r="L73" s="105">
        <v>536571</v>
      </c>
      <c r="M73" s="153">
        <v>43480</v>
      </c>
    </row>
    <row r="74" spans="1:13" x14ac:dyDescent="0.25">
      <c r="A74" s="81"/>
      <c r="B74" s="25"/>
      <c r="C74" s="25"/>
      <c r="D74" s="112"/>
      <c r="E74" s="150" t="s">
        <v>49</v>
      </c>
      <c r="F74" s="151" t="s">
        <v>108</v>
      </c>
      <c r="G74" s="105">
        <v>20</v>
      </c>
      <c r="H74" s="152">
        <v>11</v>
      </c>
      <c r="I74" s="105">
        <v>0.7</v>
      </c>
      <c r="J74" s="105">
        <v>35</v>
      </c>
      <c r="K74" s="105">
        <v>14</v>
      </c>
      <c r="L74" s="105">
        <v>536571</v>
      </c>
      <c r="M74" s="153">
        <v>43480</v>
      </c>
    </row>
    <row r="75" spans="1:13" x14ac:dyDescent="0.25">
      <c r="A75" s="81"/>
      <c r="B75" s="25"/>
      <c r="C75" s="25"/>
      <c r="D75" s="112"/>
      <c r="E75" s="150" t="s">
        <v>49</v>
      </c>
      <c r="F75" s="151" t="s">
        <v>108</v>
      </c>
      <c r="G75" s="105">
        <v>27</v>
      </c>
      <c r="H75" s="106" t="s">
        <v>96</v>
      </c>
      <c r="I75" s="105">
        <v>0.3</v>
      </c>
      <c r="J75" s="105">
        <v>19</v>
      </c>
      <c r="K75" s="105">
        <v>16</v>
      </c>
      <c r="L75" s="105">
        <v>536571</v>
      </c>
      <c r="M75" s="153">
        <v>43480</v>
      </c>
    </row>
    <row r="76" spans="1:13" x14ac:dyDescent="0.25">
      <c r="A76" s="81"/>
      <c r="B76" s="25"/>
      <c r="C76" s="25"/>
      <c r="D76" s="112"/>
      <c r="E76" s="150" t="s">
        <v>97</v>
      </c>
      <c r="F76" s="26" t="s">
        <v>109</v>
      </c>
      <c r="G76" s="105">
        <v>32</v>
      </c>
      <c r="H76" s="106" t="s">
        <v>98</v>
      </c>
      <c r="I76" s="105">
        <v>1.8</v>
      </c>
      <c r="J76" s="105">
        <v>191</v>
      </c>
      <c r="K76" s="105">
        <v>159</v>
      </c>
      <c r="L76" s="105">
        <v>536572</v>
      </c>
      <c r="M76" s="153">
        <v>43481</v>
      </c>
    </row>
    <row r="77" spans="1:13" x14ac:dyDescent="0.25">
      <c r="A77" s="81"/>
      <c r="B77" s="25"/>
      <c r="C77" s="25"/>
      <c r="D77" s="112"/>
      <c r="E77" s="150" t="s">
        <v>97</v>
      </c>
      <c r="F77" s="26" t="s">
        <v>109</v>
      </c>
      <c r="G77" s="105">
        <v>35</v>
      </c>
      <c r="H77" s="106" t="s">
        <v>99</v>
      </c>
      <c r="I77" s="105">
        <v>2.5</v>
      </c>
      <c r="J77" s="105">
        <v>216</v>
      </c>
      <c r="K77" s="105">
        <v>178</v>
      </c>
      <c r="L77" s="105">
        <v>536572</v>
      </c>
      <c r="M77" s="153">
        <v>43481</v>
      </c>
    </row>
    <row r="78" spans="1:13" x14ac:dyDescent="0.25">
      <c r="A78" s="81"/>
      <c r="B78" s="25"/>
      <c r="C78" s="25"/>
      <c r="D78" s="112"/>
      <c r="E78" s="150" t="s">
        <v>55</v>
      </c>
      <c r="F78" s="26" t="s">
        <v>109</v>
      </c>
      <c r="G78" s="105">
        <v>4</v>
      </c>
      <c r="H78" s="106" t="s">
        <v>100</v>
      </c>
      <c r="I78" s="105">
        <v>1.7</v>
      </c>
      <c r="J78" s="105">
        <v>180</v>
      </c>
      <c r="K78" s="105">
        <v>142</v>
      </c>
      <c r="L78" s="105">
        <v>536573</v>
      </c>
      <c r="M78" s="153">
        <v>43490</v>
      </c>
    </row>
    <row r="79" spans="1:13" x14ac:dyDescent="0.25">
      <c r="A79" s="81"/>
      <c r="B79" s="25"/>
      <c r="C79" s="25"/>
      <c r="D79" s="112"/>
      <c r="E79" s="150" t="s">
        <v>55</v>
      </c>
      <c r="F79" s="26" t="s">
        <v>109</v>
      </c>
      <c r="G79" s="105">
        <v>4</v>
      </c>
      <c r="H79" s="106" t="s">
        <v>101</v>
      </c>
      <c r="I79" s="105">
        <v>0.4</v>
      </c>
      <c r="J79" s="105">
        <v>46</v>
      </c>
      <c r="K79" s="105">
        <v>38</v>
      </c>
      <c r="L79" s="105">
        <v>536573</v>
      </c>
      <c r="M79" s="153">
        <v>43490</v>
      </c>
    </row>
    <row r="80" spans="1:13" x14ac:dyDescent="0.25">
      <c r="A80" s="81"/>
      <c r="B80" s="25"/>
      <c r="C80" s="25"/>
      <c r="D80" s="112"/>
      <c r="E80" s="150" t="s">
        <v>49</v>
      </c>
      <c r="F80" s="151" t="s">
        <v>108</v>
      </c>
      <c r="G80" s="105">
        <v>19</v>
      </c>
      <c r="H80" s="106" t="s">
        <v>102</v>
      </c>
      <c r="I80" s="105">
        <v>0.6</v>
      </c>
      <c r="J80" s="105">
        <v>80</v>
      </c>
      <c r="K80" s="105">
        <v>69</v>
      </c>
      <c r="L80" s="105">
        <v>536574</v>
      </c>
      <c r="M80" s="107">
        <v>43493</v>
      </c>
    </row>
    <row r="81" spans="1:13" x14ac:dyDescent="0.25">
      <c r="A81" s="81"/>
      <c r="B81" s="25"/>
      <c r="C81" s="25"/>
      <c r="D81" s="112"/>
      <c r="E81" s="150" t="s">
        <v>49</v>
      </c>
      <c r="F81" s="151" t="s">
        <v>108</v>
      </c>
      <c r="G81" s="105">
        <v>19</v>
      </c>
      <c r="H81" s="106" t="s">
        <v>103</v>
      </c>
      <c r="I81" s="105">
        <v>5.0999999999999996</v>
      </c>
      <c r="J81" s="105">
        <v>663</v>
      </c>
      <c r="K81" s="105">
        <v>557</v>
      </c>
      <c r="L81" s="105">
        <v>536574</v>
      </c>
      <c r="M81" s="107">
        <v>43493</v>
      </c>
    </row>
    <row r="82" spans="1:13" x14ac:dyDescent="0.25">
      <c r="A82" s="81"/>
      <c r="B82" s="25"/>
      <c r="C82" s="25"/>
      <c r="D82" s="112"/>
      <c r="E82" s="150" t="s">
        <v>49</v>
      </c>
      <c r="F82" s="151" t="s">
        <v>108</v>
      </c>
      <c r="G82" s="105">
        <v>19</v>
      </c>
      <c r="H82" s="106" t="s">
        <v>104</v>
      </c>
      <c r="I82" s="105">
        <v>5.0999999999999996</v>
      </c>
      <c r="J82" s="105">
        <v>469</v>
      </c>
      <c r="K82" s="105">
        <v>408</v>
      </c>
      <c r="L82" s="105">
        <v>536574</v>
      </c>
      <c r="M82" s="107">
        <v>43493</v>
      </c>
    </row>
    <row r="83" spans="1:13" x14ac:dyDescent="0.25">
      <c r="A83" s="81"/>
      <c r="B83" s="25"/>
      <c r="C83" s="25"/>
      <c r="D83" s="112"/>
      <c r="E83" s="150" t="s">
        <v>49</v>
      </c>
      <c r="F83" s="151" t="s">
        <v>108</v>
      </c>
      <c r="G83" s="105">
        <v>19</v>
      </c>
      <c r="H83" s="106" t="s">
        <v>51</v>
      </c>
      <c r="I83" s="105">
        <v>2.1</v>
      </c>
      <c r="J83" s="105">
        <v>278</v>
      </c>
      <c r="K83" s="105">
        <v>239</v>
      </c>
      <c r="L83" s="105">
        <v>536574</v>
      </c>
      <c r="M83" s="107">
        <v>43493</v>
      </c>
    </row>
    <row r="84" spans="1:13" x14ac:dyDescent="0.25">
      <c r="A84" s="81"/>
      <c r="B84" s="25"/>
      <c r="C84" s="25"/>
      <c r="D84" s="112"/>
      <c r="E84" s="150" t="s">
        <v>49</v>
      </c>
      <c r="F84" s="151" t="s">
        <v>108</v>
      </c>
      <c r="G84" s="105">
        <v>19</v>
      </c>
      <c r="H84" s="106" t="s">
        <v>105</v>
      </c>
      <c r="I84" s="105">
        <v>1.9</v>
      </c>
      <c r="J84" s="105">
        <v>216</v>
      </c>
      <c r="K84" s="105">
        <v>187</v>
      </c>
      <c r="L84" s="105">
        <v>536574</v>
      </c>
      <c r="M84" s="107">
        <v>43493</v>
      </c>
    </row>
    <row r="85" spans="1:13" x14ac:dyDescent="0.25">
      <c r="A85" s="81"/>
      <c r="B85" s="25"/>
      <c r="C85" s="25"/>
      <c r="D85" s="112"/>
      <c r="E85" s="150" t="s">
        <v>49</v>
      </c>
      <c r="F85" s="151" t="s">
        <v>108</v>
      </c>
      <c r="G85" s="105">
        <v>19</v>
      </c>
      <c r="H85" s="106" t="s">
        <v>106</v>
      </c>
      <c r="I85" s="105">
        <v>2.2999999999999998</v>
      </c>
      <c r="J85" s="105">
        <v>254</v>
      </c>
      <c r="K85" s="105">
        <v>217</v>
      </c>
      <c r="L85" s="105">
        <v>536574</v>
      </c>
      <c r="M85" s="107">
        <v>43493</v>
      </c>
    </row>
    <row r="86" spans="1:13" x14ac:dyDescent="0.25">
      <c r="A86" s="81"/>
      <c r="B86" s="25"/>
      <c r="C86" s="25"/>
      <c r="D86" s="112"/>
      <c r="E86" s="144" t="s">
        <v>49</v>
      </c>
      <c r="F86" s="141" t="s">
        <v>108</v>
      </c>
      <c r="G86" s="142">
        <v>19</v>
      </c>
      <c r="H86" s="143" t="s">
        <v>107</v>
      </c>
      <c r="I86" s="142">
        <v>4.3</v>
      </c>
      <c r="J86" s="142">
        <v>346</v>
      </c>
      <c r="K86" s="142">
        <v>298</v>
      </c>
      <c r="L86" s="142">
        <v>536574</v>
      </c>
      <c r="M86" s="145">
        <v>43493</v>
      </c>
    </row>
    <row r="87" spans="1:13" x14ac:dyDescent="0.25">
      <c r="A87" s="81"/>
      <c r="B87" s="25"/>
      <c r="C87" s="25"/>
      <c r="D87" s="112"/>
      <c r="E87" s="144" t="s">
        <v>49</v>
      </c>
      <c r="F87" s="141" t="s">
        <v>108</v>
      </c>
      <c r="G87" s="142">
        <v>20</v>
      </c>
      <c r="H87" s="142">
        <v>2</v>
      </c>
      <c r="I87" s="142">
        <v>6.9</v>
      </c>
      <c r="J87" s="142">
        <v>1059</v>
      </c>
      <c r="K87" s="142">
        <v>891</v>
      </c>
      <c r="L87" s="142">
        <v>536574</v>
      </c>
      <c r="M87" s="145">
        <v>43493</v>
      </c>
    </row>
    <row r="88" spans="1:13" x14ac:dyDescent="0.25">
      <c r="A88" s="81"/>
      <c r="B88" s="25"/>
      <c r="C88" s="25"/>
      <c r="D88" s="97"/>
      <c r="E88" s="26"/>
      <c r="F88" s="26"/>
      <c r="G88" s="105"/>
      <c r="H88" s="106"/>
      <c r="I88" s="105"/>
      <c r="J88" s="105"/>
      <c r="K88" s="105"/>
      <c r="L88" s="105"/>
      <c r="M88" s="107"/>
    </row>
    <row r="89" spans="1:13" s="7" customFormat="1" x14ac:dyDescent="0.25">
      <c r="A89" s="6"/>
      <c r="B89" s="137" t="s">
        <v>16</v>
      </c>
      <c r="C89" s="137"/>
      <c r="D89" s="6"/>
      <c r="E89" s="58"/>
      <c r="F89" s="58"/>
      <c r="G89" s="24"/>
      <c r="H89" s="24"/>
      <c r="I89" s="24">
        <f>SUM(I65:I88)</f>
        <v>70.8</v>
      </c>
      <c r="J89" s="28">
        <f>SUM(J65:J88)</f>
        <v>7997</v>
      </c>
      <c r="K89" s="28">
        <f>SUM(K65:K88)</f>
        <v>6741</v>
      </c>
      <c r="L89" s="58"/>
      <c r="M89" s="58"/>
    </row>
    <row r="90" spans="1:13" s="23" customFormat="1" ht="14.25" x14ac:dyDescent="0.2">
      <c r="A90" s="24"/>
      <c r="B90" s="137" t="s">
        <v>40</v>
      </c>
      <c r="C90" s="137"/>
      <c r="D90" s="24"/>
      <c r="E90" s="24"/>
      <c r="F90" s="58"/>
      <c r="G90" s="24"/>
      <c r="H90" s="24"/>
      <c r="I90" s="29">
        <f>I14+I36+I41+I47+I52+I56+I60+I64+I89</f>
        <v>143.69999999999999</v>
      </c>
      <c r="J90" s="28">
        <f>J14+J36+J41+J47+J52+J56+J60+J64+J89</f>
        <v>11576.3</v>
      </c>
      <c r="K90" s="28">
        <f>K14+K36+K41+K47+K52+K56+K60+K64+K89</f>
        <v>9812.7999999999993</v>
      </c>
      <c r="L90" s="58"/>
      <c r="M90" s="58"/>
    </row>
  </sheetData>
  <mergeCells count="38">
    <mergeCell ref="B90:C90"/>
    <mergeCell ref="B42:C42"/>
    <mergeCell ref="B43:C43"/>
    <mergeCell ref="B44:C44"/>
    <mergeCell ref="B47:C47"/>
    <mergeCell ref="B61:C61"/>
    <mergeCell ref="B89:C89"/>
    <mergeCell ref="B64:C64"/>
    <mergeCell ref="B48:C48"/>
    <mergeCell ref="N37:O37"/>
    <mergeCell ref="J7:K7"/>
    <mergeCell ref="M7:M8"/>
    <mergeCell ref="B41:C41"/>
    <mergeCell ref="D7:D8"/>
    <mergeCell ref="B14:C14"/>
    <mergeCell ref="B36:C36"/>
    <mergeCell ref="B15:C15"/>
    <mergeCell ref="B37:C37"/>
    <mergeCell ref="B7:C8"/>
    <mergeCell ref="N11:O11"/>
    <mergeCell ref="B11:C11"/>
    <mergeCell ref="N10:O10"/>
    <mergeCell ref="B9:C9"/>
    <mergeCell ref="N9:O9"/>
    <mergeCell ref="B10:C10"/>
    <mergeCell ref="A3:N3"/>
    <mergeCell ref="A6:B6"/>
    <mergeCell ref="C6:M6"/>
    <mergeCell ref="A7:A8"/>
    <mergeCell ref="A4:L4"/>
    <mergeCell ref="A5:L5"/>
    <mergeCell ref="L7:L8"/>
    <mergeCell ref="F7:F8"/>
    <mergeCell ref="H7:H8"/>
    <mergeCell ref="N8:O8"/>
    <mergeCell ref="I7:I8"/>
    <mergeCell ref="E7:E8"/>
    <mergeCell ref="G7:G8"/>
  </mergeCells>
  <phoneticPr fontId="0" type="noConversion"/>
  <pageMargins left="0.51181102362204722" right="0.19685039370078741" top="0.51181102362204722" bottom="0.31496062992125984" header="0.51181102362204722" footer="0.11811023622047245"/>
  <pageSetup paperSize="9" scale="75" fitToHeight="0" orientation="landscape" horizontalDpi="4294967294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2018-02-05T11:45:28Z</cp:lastPrinted>
  <dcterms:created xsi:type="dcterms:W3CDTF">2006-09-28T05:33:49Z</dcterms:created>
  <dcterms:modified xsi:type="dcterms:W3CDTF">2019-02-04T11:34:22Z</dcterms:modified>
</cp:coreProperties>
</file>