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2000" windowHeight="9855" activeTab="1"/>
  </bookViews>
  <sheets>
    <sheet name="2021" sheetId="7" r:id="rId1"/>
    <sheet name="25.03.21" sheetId="8" r:id="rId2"/>
  </sheets>
  <calcPr calcId="144525"/>
</workbook>
</file>

<file path=xl/calcChain.xml><?xml version="1.0" encoding="utf-8"?>
<calcChain xmlns="http://schemas.openxmlformats.org/spreadsheetml/2006/main">
  <c r="L38" i="8" l="1"/>
  <c r="K38" i="8"/>
  <c r="J34" i="8"/>
  <c r="J38" i="8" s="1"/>
  <c r="I34" i="8"/>
  <c r="I38" i="8" s="1"/>
  <c r="H34" i="8"/>
  <c r="H38" i="8" s="1"/>
  <c r="J67" i="7" l="1"/>
  <c r="H35" i="7"/>
  <c r="K24" i="7" l="1"/>
  <c r="K25" i="7"/>
  <c r="K27" i="7"/>
  <c r="K28" i="7"/>
  <c r="K29" i="7"/>
  <c r="K30" i="7"/>
  <c r="K31" i="7"/>
  <c r="K32" i="7"/>
  <c r="K33" i="7"/>
  <c r="K34" i="7"/>
  <c r="K36" i="7"/>
  <c r="K37" i="7"/>
  <c r="K38" i="7"/>
  <c r="K39" i="7"/>
  <c r="K40" i="7"/>
  <c r="K41" i="7"/>
  <c r="K42" i="7"/>
  <c r="K43" i="7"/>
  <c r="K44" i="7"/>
  <c r="K46" i="7"/>
  <c r="K47" i="7"/>
  <c r="K48" i="7"/>
  <c r="K49" i="7"/>
  <c r="K50" i="7"/>
  <c r="K51" i="7"/>
  <c r="K53" i="7"/>
  <c r="K54" i="7"/>
  <c r="K56" i="7"/>
  <c r="K57" i="7"/>
  <c r="K58" i="7"/>
  <c r="K60" i="7"/>
  <c r="K61" i="7"/>
  <c r="K62" i="7"/>
  <c r="K63" i="7"/>
  <c r="K64" i="7"/>
  <c r="K65" i="7"/>
  <c r="K66" i="7"/>
  <c r="K22" i="7"/>
  <c r="K67" i="7" l="1"/>
  <c r="I67" i="7"/>
  <c r="H67" i="7"/>
  <c r="I52" i="7"/>
  <c r="J52" i="7"/>
  <c r="H52" i="7"/>
  <c r="K52" i="7" s="1"/>
  <c r="I45" i="7"/>
  <c r="J45" i="7"/>
  <c r="H45" i="7"/>
  <c r="K45" i="7" s="1"/>
  <c r="J23" i="7"/>
  <c r="I23" i="7"/>
  <c r="H23" i="7"/>
  <c r="K23" i="7" s="1"/>
  <c r="I35" i="7"/>
  <c r="H26" i="7"/>
  <c r="K26" i="7" s="1"/>
  <c r="K35" i="7"/>
  <c r="J26" i="7"/>
  <c r="I26" i="7"/>
  <c r="H59" i="7" l="1"/>
  <c r="K59" i="7" s="1"/>
  <c r="I59" i="7"/>
  <c r="I69" i="7" s="1"/>
  <c r="I73" i="7" s="1"/>
  <c r="J59" i="7"/>
  <c r="H55" i="7"/>
  <c r="K55" i="7" s="1"/>
  <c r="K69" i="7" s="1"/>
  <c r="K73" i="7" s="1"/>
  <c r="I55" i="7"/>
  <c r="J55" i="7"/>
  <c r="J73" i="7" l="1"/>
  <c r="H69" i="7"/>
  <c r="H73" i="7" s="1"/>
</calcChain>
</file>

<file path=xl/sharedStrings.xml><?xml version="1.0" encoding="utf-8"?>
<sst xmlns="http://schemas.openxmlformats.org/spreadsheetml/2006/main" count="208" uniqueCount="63">
  <si>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</si>
  <si>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</si>
  <si>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</si>
  <si>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</si>
  <si>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</si>
  <si>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</si>
  <si>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</si>
  <si>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</si>
  <si>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</si>
  <si>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</si>
  <si>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</si>
  <si>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</si>
  <si>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</si>
  <si>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</si>
  <si>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</si>
  <si>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</si>
  <si>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</si>
  <si>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</si>
  <si>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</si>
  <si>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</si>
  <si>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ПЕРЕЛІК </t>
  </si>
  <si>
    <r>
      <t>(місцезнаходження</t>
    </r>
    <r>
      <rPr>
        <sz val="10"/>
        <rFont val="Times New Roman"/>
        <family val="1"/>
        <charset val="204"/>
      </rPr>
      <t> (місце проживання))</t>
    </r>
  </si>
  <si>
    <t>Додаток 1 </t>
  </si>
  <si>
    <t>до Регламенту подання інформації </t>
  </si>
  <si>
    <t>про проведення рубок деревини у лісах</t>
  </si>
  <si>
    <r>
      <t>(найменування</t>
    </r>
    <r>
      <rPr>
        <sz val="10"/>
        <rFont val="Arial"/>
        <family val="2"/>
        <charset val="204"/>
      </rPr>
      <t> (прізвище, ім’я, по батькові))</t>
    </r>
  </si>
  <si>
    <t>__________________________________________</t>
  </si>
  <si>
    <t>с.Нова Збур'ївка вул.Лісна9</t>
  </si>
  <si>
    <t>ДП"Збур'ївське ЛМГ" в Херсонській області</t>
  </si>
  <si>
    <t>Геройське</t>
  </si>
  <si>
    <t>ПРЖ</t>
  </si>
  <si>
    <t>Скр</t>
  </si>
  <si>
    <t>ПРХ</t>
  </si>
  <si>
    <t>Сз</t>
  </si>
  <si>
    <t>Рибальченське</t>
  </si>
  <si>
    <t>Іванівське</t>
  </si>
  <si>
    <t>ЛВР</t>
  </si>
  <si>
    <t>Акб</t>
  </si>
  <si>
    <t xml:space="preserve">             ДП "Збур'ївське ЛМГ"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</si>
  <si>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у 2021 році</t>
  </si>
  <si>
    <r>
      <t xml:space="preserve">Рік базового лісовпорядкування </t>
    </r>
    <r>
      <rPr>
        <u/>
        <sz val="14"/>
        <color indexed="8"/>
        <rFont val="Arial"/>
        <family val="2"/>
        <charset val="204"/>
      </rPr>
      <t>2015</t>
    </r>
  </si>
  <si>
    <t xml:space="preserve">Місцезнаходження </t>
  </si>
  <si>
    <t xml:space="preserve">            (лісових ділянок, земель лісогосподарського призначення)</t>
  </si>
  <si>
    <t>ППР</t>
  </si>
  <si>
    <t>30.1</t>
  </si>
  <si>
    <t>22.1</t>
  </si>
  <si>
    <t>32.2</t>
  </si>
  <si>
    <t>34.2</t>
  </si>
  <si>
    <t>7.3</t>
  </si>
  <si>
    <t>Вячеслав ШИМАН</t>
  </si>
  <si>
    <t>Разом по ЛМГ</t>
  </si>
  <si>
    <t>СРС</t>
  </si>
  <si>
    <t>5.1</t>
  </si>
  <si>
    <t>5.2</t>
  </si>
  <si>
    <t>5.3</t>
  </si>
  <si>
    <t>5.4</t>
  </si>
  <si>
    <t>5.5</t>
  </si>
  <si>
    <t>7.1</t>
  </si>
  <si>
    <t>7.5</t>
  </si>
  <si>
    <t>7.7</t>
  </si>
  <si>
    <t>7.9</t>
  </si>
  <si>
    <t>6.1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</si>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</sst>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right" vertical="top" wrapText="1"/>
    </xf>
    <xf numFmtId="0" fontId="5" fillId="4" borderId="3" xfId="0" applyFont="1" applyFill="1" applyBorder="1"/>
    <xf numFmtId="0" fontId="5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left" vertical="top"/>
    </xf>
    <xf numFmtId="0" fontId="5" fillId="7" borderId="17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0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vertical="top" wrapText="1"/>
    </xf>
    <xf numFmtId="165" fontId="4" fillId="6" borderId="1" xfId="0" applyNumberFormat="1" applyFont="1" applyFill="1" applyBorder="1" applyAlignment="1">
      <alignment vertical="top" wrapText="1"/>
    </xf>
    <xf numFmtId="165" fontId="5" fillId="6" borderId="1" xfId="0" applyNumberFormat="1" applyFont="1" applyFill="1" applyBorder="1" applyAlignment="1">
      <alignment horizontal="right" vertical="top" wrapText="1"/>
    </xf>
    <xf numFmtId="165" fontId="4" fillId="6" borderId="1" xfId="0" applyNumberFormat="1" applyFont="1" applyFill="1" applyBorder="1" applyAlignment="1">
      <alignment horizontal="right" vertical="top" wrapText="1"/>
    </xf>
    <xf numFmtId="164" fontId="5" fillId="6" borderId="1" xfId="0" applyNumberFormat="1" applyFont="1" applyFill="1" applyBorder="1" applyAlignment="1">
      <alignment horizontal="right" vertical="top" wrapText="1"/>
    </xf>
    <xf numFmtId="0" fontId="8" fillId="6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5" fillId="4" borderId="18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top" wrapText="1"/>
    </xf>
    <xf numFmtId="165" fontId="5" fillId="6" borderId="1" xfId="0" applyNumberFormat="1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165" fontId="4" fillId="6" borderId="1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3" fillId="7" borderId="14" xfId="0" applyFont="1" applyFill="1" applyBorder="1"/>
    <xf numFmtId="0" fontId="3" fillId="7" borderId="15" xfId="0" applyFont="1" applyFill="1" applyBorder="1"/>
    <xf numFmtId="0" fontId="3" fillId="7" borderId="15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5" fillId="4" borderId="1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="80" zoomScaleNormal="80" workbookViewId="0">
      <selection activeCell="N25" sqref="N25"/>
    </sheetView>
  </sheetViews>
  <sheetFormatPr defaultRowHeight="12.75" x14ac:dyDescent="0.2"/>
  <cols>
    <col min="1" max="1" width="6.85546875" customWidth="1"/>
    <col min="2" max="2" width="20.42578125" customWidth="1"/>
    <col min="3" max="3" width="11.7109375" customWidth="1"/>
    <col min="4" max="4" width="13.5703125" customWidth="1"/>
    <col min="5" max="5" width="12.5703125" customWidth="1"/>
    <col min="6" max="6" width="12.7109375" customWidth="1"/>
    <col min="7" max="7" width="12.28515625" customWidth="1"/>
    <col min="8" max="8" width="9.5703125" customWidth="1"/>
    <col min="9" max="9" width="13.5703125" customWidth="1"/>
    <col min="10" max="10" width="13.85546875" customWidth="1"/>
    <col min="11" max="11" width="15.28515625" customWidth="1"/>
    <col min="12" max="12" width="20" customWidth="1"/>
  </cols>
  <sheetData>
    <row r="1" spans="1:12" ht="18" x14ac:dyDescent="0.25">
      <c r="A1" s="1"/>
      <c r="B1" s="1"/>
      <c r="C1" s="1"/>
      <c r="D1" s="1"/>
      <c r="E1" s="1"/>
      <c r="F1" s="1"/>
      <c r="G1" s="1"/>
      <c r="H1" s="1"/>
      <c r="I1" s="1"/>
      <c r="J1" s="39" t="s">
        <v>22</v>
      </c>
      <c r="K1" s="40"/>
      <c r="L1" s="41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42" t="s">
        <v>23</v>
      </c>
      <c r="K2" s="43"/>
      <c r="L2" s="44"/>
    </row>
    <row r="3" spans="1:12" ht="18" x14ac:dyDescent="0.25">
      <c r="A3" s="1"/>
      <c r="B3" s="1"/>
      <c r="C3" s="1"/>
      <c r="D3" s="1"/>
      <c r="E3" s="1"/>
      <c r="F3" s="1"/>
      <c r="G3" s="1"/>
      <c r="H3" s="1"/>
      <c r="I3" s="1"/>
      <c r="J3" s="42" t="s">
        <v>24</v>
      </c>
      <c r="K3" s="43"/>
      <c r="L3" s="44"/>
    </row>
    <row r="4" spans="1:12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45"/>
      <c r="K4" s="46"/>
      <c r="L4" s="47"/>
    </row>
    <row r="5" spans="1:12" ht="22.5" customHeight="1" x14ac:dyDescent="0.25">
      <c r="A5" s="71" t="s">
        <v>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 customHeight="1" x14ac:dyDescent="0.2">
      <c r="A6" s="72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2" ht="15.75" customHeight="1" x14ac:dyDescent="0.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5">
      <c r="A9" s="78" t="s">
        <v>19</v>
      </c>
      <c r="B9" s="79"/>
      <c r="C9" s="79"/>
      <c r="D9" s="80" t="s">
        <v>38</v>
      </c>
      <c r="E9" s="80"/>
      <c r="F9" s="80"/>
      <c r="G9" s="80"/>
      <c r="H9" s="80"/>
      <c r="I9" s="31"/>
      <c r="J9" s="81" t="s">
        <v>27</v>
      </c>
      <c r="K9" s="81"/>
      <c r="L9" s="82"/>
    </row>
    <row r="10" spans="1:12" ht="15.75" customHeight="1" x14ac:dyDescent="0.2">
      <c r="A10" s="32"/>
      <c r="B10" s="33"/>
      <c r="C10" s="33"/>
      <c r="D10" s="34" t="s">
        <v>25</v>
      </c>
      <c r="E10" s="35"/>
      <c r="F10" s="36"/>
      <c r="G10" s="35"/>
      <c r="H10" s="35"/>
      <c r="I10" s="33"/>
      <c r="J10" s="37" t="s">
        <v>21</v>
      </c>
      <c r="K10" s="33"/>
      <c r="L10" s="38"/>
    </row>
    <row r="11" spans="1:12" ht="15.75" customHeight="1" x14ac:dyDescent="0.2">
      <c r="A11" s="2"/>
      <c r="B11" s="2"/>
      <c r="C11" s="2"/>
      <c r="D11" s="5"/>
      <c r="E11" s="6"/>
      <c r="F11" s="7"/>
      <c r="G11" s="6"/>
      <c r="H11" s="6"/>
      <c r="I11" s="2"/>
      <c r="J11" s="8"/>
      <c r="K11" s="2"/>
      <c r="L11" s="2"/>
    </row>
    <row r="12" spans="1:12" ht="15.75" customHeight="1" x14ac:dyDescent="0.25">
      <c r="A12" s="69" t="s">
        <v>41</v>
      </c>
      <c r="B12" s="70"/>
      <c r="C12" s="70"/>
      <c r="D12" s="53" t="s">
        <v>28</v>
      </c>
      <c r="E12" s="53"/>
      <c r="F12" s="53"/>
      <c r="G12" s="53"/>
      <c r="H12" s="53"/>
      <c r="I12" s="53"/>
      <c r="J12" s="53"/>
      <c r="K12" s="53"/>
      <c r="L12" s="30"/>
    </row>
    <row r="13" spans="1:12" ht="15.75" customHeight="1" x14ac:dyDescent="0.2">
      <c r="A13" s="86" t="s">
        <v>42</v>
      </c>
      <c r="B13" s="87"/>
      <c r="C13" s="87"/>
      <c r="D13" s="87"/>
      <c r="E13" s="87"/>
      <c r="F13" s="87"/>
      <c r="G13" s="87"/>
      <c r="H13" s="87"/>
      <c r="I13" s="87"/>
      <c r="J13" s="18"/>
      <c r="K13" s="18"/>
      <c r="L13" s="19"/>
    </row>
    <row r="14" spans="1:12" ht="15.75" customHeight="1" x14ac:dyDescent="0.2">
      <c r="A14" s="9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5">
      <c r="A15" s="27" t="s">
        <v>40</v>
      </c>
      <c r="B15" s="28"/>
      <c r="C15" s="28"/>
      <c r="D15" s="28"/>
      <c r="E15" s="85"/>
      <c r="F15" s="85"/>
      <c r="G15" s="28"/>
      <c r="H15" s="28"/>
      <c r="I15" s="28"/>
      <c r="J15" s="28"/>
      <c r="K15" s="28"/>
      <c r="L15" s="29"/>
    </row>
    <row r="16" spans="1:12" ht="10.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7.75" customHeight="1" x14ac:dyDescent="0.2">
      <c r="A17" s="83" t="s">
        <v>0</v>
      </c>
      <c r="B17" s="83" t="s">
        <v>1</v>
      </c>
      <c r="C17" s="83" t="s">
        <v>2</v>
      </c>
      <c r="D17" s="83" t="s">
        <v>3</v>
      </c>
      <c r="E17" s="83" t="s">
        <v>4</v>
      </c>
      <c r="F17" s="83" t="s">
        <v>5</v>
      </c>
      <c r="G17" s="83" t="s">
        <v>6</v>
      </c>
      <c r="H17" s="83" t="s">
        <v>7</v>
      </c>
      <c r="I17" s="83" t="s">
        <v>8</v>
      </c>
      <c r="J17" s="83"/>
      <c r="K17" s="83" t="s">
        <v>9</v>
      </c>
      <c r="L17" s="83"/>
    </row>
    <row r="18" spans="1:12" ht="45" customHeight="1" x14ac:dyDescent="0.2">
      <c r="A18" s="83"/>
      <c r="B18" s="83"/>
      <c r="C18" s="83"/>
      <c r="D18" s="83"/>
      <c r="E18" s="83"/>
      <c r="F18" s="83"/>
      <c r="G18" s="83"/>
      <c r="H18" s="83"/>
      <c r="I18" s="59" t="s">
        <v>10</v>
      </c>
      <c r="J18" s="59" t="s">
        <v>11</v>
      </c>
      <c r="K18" s="59" t="s">
        <v>12</v>
      </c>
      <c r="L18" s="59" t="s">
        <v>13</v>
      </c>
    </row>
    <row r="19" spans="1:12" ht="18" customHeight="1" x14ac:dyDescent="0.25">
      <c r="A19" s="20"/>
      <c r="B19" s="84" t="s">
        <v>14</v>
      </c>
      <c r="C19" s="84"/>
      <c r="D19" s="84"/>
      <c r="E19" s="84"/>
      <c r="F19" s="84"/>
      <c r="G19" s="84"/>
      <c r="H19" s="20"/>
      <c r="I19" s="21"/>
      <c r="J19" s="20"/>
      <c r="K19" s="20"/>
      <c r="L19" s="20"/>
    </row>
    <row r="20" spans="1:12" ht="18" customHeight="1" x14ac:dyDescent="0.2">
      <c r="A20" s="20"/>
      <c r="B20" s="24" t="s">
        <v>15</v>
      </c>
      <c r="C20" s="20"/>
      <c r="D20" s="20"/>
      <c r="E20" s="20"/>
      <c r="F20" s="20"/>
      <c r="G20" s="20"/>
      <c r="H20" s="25"/>
      <c r="I20" s="26"/>
      <c r="J20" s="25"/>
      <c r="K20" s="25"/>
      <c r="L20" s="20"/>
    </row>
    <row r="21" spans="1:12" ht="18" customHeight="1" x14ac:dyDescent="0.2">
      <c r="A21" s="20"/>
      <c r="B21" s="84" t="s">
        <v>16</v>
      </c>
      <c r="C21" s="84"/>
      <c r="D21" s="84"/>
      <c r="E21" s="84"/>
      <c r="F21" s="84"/>
      <c r="G21" s="84"/>
      <c r="H21" s="20"/>
      <c r="I21" s="20"/>
      <c r="J21" s="20"/>
      <c r="K21" s="20"/>
      <c r="L21" s="20"/>
    </row>
    <row r="22" spans="1:12" ht="18" customHeight="1" x14ac:dyDescent="0.2">
      <c r="A22" s="20"/>
      <c r="B22" s="51" t="s">
        <v>29</v>
      </c>
      <c r="C22" s="20">
        <v>3</v>
      </c>
      <c r="D22" s="20" t="s">
        <v>30</v>
      </c>
      <c r="E22" s="22" t="s">
        <v>31</v>
      </c>
      <c r="F22" s="20">
        <v>36</v>
      </c>
      <c r="G22" s="20">
        <v>24</v>
      </c>
      <c r="H22" s="20">
        <v>8.1999999999999993</v>
      </c>
      <c r="I22" s="23">
        <v>130.6</v>
      </c>
      <c r="J22" s="20">
        <v>100.6</v>
      </c>
      <c r="K22" s="20">
        <f>H22</f>
        <v>8.1999999999999993</v>
      </c>
      <c r="L22" s="22"/>
    </row>
    <row r="23" spans="1:12" ht="18" customHeight="1" x14ac:dyDescent="0.2">
      <c r="A23" s="20"/>
      <c r="B23" s="25" t="s">
        <v>15</v>
      </c>
      <c r="C23" s="48"/>
      <c r="D23" s="48"/>
      <c r="E23" s="22"/>
      <c r="F23" s="20"/>
      <c r="G23" s="20"/>
      <c r="H23" s="25">
        <f>H22</f>
        <v>8.1999999999999993</v>
      </c>
      <c r="I23" s="25">
        <f>I22</f>
        <v>130.6</v>
      </c>
      <c r="J23" s="25">
        <f>J22</f>
        <v>100.6</v>
      </c>
      <c r="K23" s="25">
        <f t="shared" ref="K23:K66" si="0">H23</f>
        <v>8.1999999999999993</v>
      </c>
      <c r="L23" s="22"/>
    </row>
    <row r="24" spans="1:12" ht="18" customHeight="1" x14ac:dyDescent="0.2">
      <c r="A24" s="20"/>
      <c r="B24" s="20" t="s">
        <v>29</v>
      </c>
      <c r="C24" s="20">
        <v>3</v>
      </c>
      <c r="D24" s="51" t="s">
        <v>32</v>
      </c>
      <c r="E24" s="22" t="s">
        <v>33</v>
      </c>
      <c r="F24" s="20">
        <v>42</v>
      </c>
      <c r="G24" s="20">
        <v>1</v>
      </c>
      <c r="H24" s="20">
        <v>3.4</v>
      </c>
      <c r="I24" s="20">
        <v>86.6</v>
      </c>
      <c r="J24" s="20">
        <v>66.7</v>
      </c>
      <c r="K24" s="52">
        <f t="shared" si="0"/>
        <v>3.4</v>
      </c>
      <c r="L24" s="20"/>
    </row>
    <row r="25" spans="1:12" ht="18" customHeight="1" x14ac:dyDescent="0.2">
      <c r="A25" s="20"/>
      <c r="B25" s="20"/>
      <c r="C25" s="20">
        <v>3</v>
      </c>
      <c r="D25" s="20" t="s">
        <v>32</v>
      </c>
      <c r="E25" s="22" t="s">
        <v>33</v>
      </c>
      <c r="F25" s="20">
        <v>42</v>
      </c>
      <c r="G25" s="20">
        <v>18</v>
      </c>
      <c r="H25" s="54">
        <v>5</v>
      </c>
      <c r="I25" s="20">
        <v>129.6</v>
      </c>
      <c r="J25" s="20">
        <v>99.8</v>
      </c>
      <c r="K25" s="54">
        <f t="shared" si="0"/>
        <v>5</v>
      </c>
      <c r="L25" s="22"/>
    </row>
    <row r="26" spans="1:12" ht="18" customHeight="1" x14ac:dyDescent="0.2">
      <c r="A26" s="49"/>
      <c r="B26" s="25" t="s">
        <v>15</v>
      </c>
      <c r="C26" s="49"/>
      <c r="D26" s="49"/>
      <c r="E26" s="22"/>
      <c r="F26" s="49"/>
      <c r="G26" s="49"/>
      <c r="H26" s="26">
        <f>SUM(H24:H25)</f>
        <v>8.4</v>
      </c>
      <c r="I26" s="26">
        <f>SUM(I24:I25)</f>
        <v>216.2</v>
      </c>
      <c r="J26" s="25">
        <f>SUM(J24:J25)</f>
        <v>166.5</v>
      </c>
      <c r="K26" s="25">
        <f t="shared" si="0"/>
        <v>8.4</v>
      </c>
      <c r="L26" s="22"/>
    </row>
    <row r="27" spans="1:12" ht="18" customHeight="1" x14ac:dyDescent="0.2">
      <c r="A27" s="20"/>
      <c r="B27" s="48" t="s">
        <v>29</v>
      </c>
      <c r="C27" s="20">
        <v>3</v>
      </c>
      <c r="D27" s="20" t="s">
        <v>43</v>
      </c>
      <c r="E27" s="22" t="s">
        <v>33</v>
      </c>
      <c r="F27" s="20">
        <v>26</v>
      </c>
      <c r="G27" s="20">
        <v>48</v>
      </c>
      <c r="H27" s="20">
        <v>0.1</v>
      </c>
      <c r="I27" s="56">
        <v>7.39</v>
      </c>
      <c r="J27" s="54">
        <v>5.6899999999999995</v>
      </c>
      <c r="K27" s="52">
        <f t="shared" si="0"/>
        <v>0.1</v>
      </c>
      <c r="L27" s="22"/>
    </row>
    <row r="28" spans="1:12" ht="18" customHeight="1" x14ac:dyDescent="0.2">
      <c r="A28" s="20"/>
      <c r="B28" s="20"/>
      <c r="C28" s="48">
        <v>3</v>
      </c>
      <c r="D28" s="51" t="s">
        <v>43</v>
      </c>
      <c r="E28" s="22" t="s">
        <v>33</v>
      </c>
      <c r="F28" s="20">
        <v>26</v>
      </c>
      <c r="G28" s="20">
        <v>49</v>
      </c>
      <c r="H28" s="20">
        <v>0.4</v>
      </c>
      <c r="I28" s="56">
        <v>49.64</v>
      </c>
      <c r="J28" s="54">
        <v>38.24</v>
      </c>
      <c r="K28" s="52">
        <f t="shared" si="0"/>
        <v>0.4</v>
      </c>
      <c r="L28" s="22"/>
    </row>
    <row r="29" spans="1:12" ht="18" customHeight="1" x14ac:dyDescent="0.2">
      <c r="A29" s="20"/>
      <c r="B29" s="20"/>
      <c r="C29" s="48">
        <v>3</v>
      </c>
      <c r="D29" s="51" t="s">
        <v>43</v>
      </c>
      <c r="E29" s="22" t="s">
        <v>33</v>
      </c>
      <c r="F29" s="20">
        <v>26</v>
      </c>
      <c r="G29" s="20">
        <v>50</v>
      </c>
      <c r="H29" s="20">
        <v>0.4</v>
      </c>
      <c r="I29" s="56">
        <v>37.559999999999995</v>
      </c>
      <c r="J29" s="54">
        <v>28.96</v>
      </c>
      <c r="K29" s="52">
        <f t="shared" si="0"/>
        <v>0.4</v>
      </c>
      <c r="L29" s="22"/>
    </row>
    <row r="30" spans="1:12" ht="18" customHeight="1" x14ac:dyDescent="0.2">
      <c r="A30" s="20"/>
      <c r="B30" s="20"/>
      <c r="C30" s="48">
        <v>3</v>
      </c>
      <c r="D30" s="51" t="s">
        <v>43</v>
      </c>
      <c r="E30" s="22" t="s">
        <v>33</v>
      </c>
      <c r="F30" s="20">
        <v>26</v>
      </c>
      <c r="G30" s="20">
        <v>51</v>
      </c>
      <c r="H30" s="20">
        <v>0.1</v>
      </c>
      <c r="I30" s="56">
        <v>6.55</v>
      </c>
      <c r="J30" s="54">
        <v>5</v>
      </c>
      <c r="K30" s="52">
        <f t="shared" si="0"/>
        <v>0.1</v>
      </c>
      <c r="L30" s="20"/>
    </row>
    <row r="31" spans="1:12" ht="18" customHeight="1" x14ac:dyDescent="0.2">
      <c r="A31" s="51"/>
      <c r="B31" s="51"/>
      <c r="C31" s="51">
        <v>3</v>
      </c>
      <c r="D31" s="51" t="s">
        <v>43</v>
      </c>
      <c r="E31" s="22" t="s">
        <v>33</v>
      </c>
      <c r="F31" s="51">
        <v>26</v>
      </c>
      <c r="G31" s="51">
        <v>52</v>
      </c>
      <c r="H31" s="51">
        <v>0.1</v>
      </c>
      <c r="I31" s="56">
        <v>3.06</v>
      </c>
      <c r="J31" s="54">
        <v>2.36</v>
      </c>
      <c r="K31" s="52">
        <f t="shared" si="0"/>
        <v>0.1</v>
      </c>
      <c r="L31" s="51"/>
    </row>
    <row r="32" spans="1:12" ht="18" customHeight="1" x14ac:dyDescent="0.2">
      <c r="A32" s="51"/>
      <c r="B32" s="51"/>
      <c r="C32" s="51">
        <v>3</v>
      </c>
      <c r="D32" s="51" t="s">
        <v>43</v>
      </c>
      <c r="E32" s="22" t="s">
        <v>33</v>
      </c>
      <c r="F32" s="51">
        <v>27</v>
      </c>
      <c r="G32" s="51">
        <v>55</v>
      </c>
      <c r="H32" s="51">
        <v>0.1</v>
      </c>
      <c r="I32" s="56">
        <v>3.41</v>
      </c>
      <c r="J32" s="54">
        <v>2.61</v>
      </c>
      <c r="K32" s="52">
        <f t="shared" si="0"/>
        <v>0.1</v>
      </c>
      <c r="L32" s="51"/>
    </row>
    <row r="33" spans="1:14" ht="18" customHeight="1" x14ac:dyDescent="0.2">
      <c r="A33" s="51"/>
      <c r="B33" s="51"/>
      <c r="C33" s="51">
        <v>3</v>
      </c>
      <c r="D33" s="51" t="s">
        <v>43</v>
      </c>
      <c r="E33" s="22" t="s">
        <v>33</v>
      </c>
      <c r="F33" s="51">
        <v>27</v>
      </c>
      <c r="G33" s="51">
        <v>56</v>
      </c>
      <c r="H33" s="51">
        <v>0.1</v>
      </c>
      <c r="I33" s="56">
        <v>6.05</v>
      </c>
      <c r="J33" s="54">
        <v>4.7</v>
      </c>
      <c r="K33" s="52">
        <f t="shared" si="0"/>
        <v>0.1</v>
      </c>
      <c r="L33" s="51"/>
    </row>
    <row r="34" spans="1:14" ht="18" customHeight="1" x14ac:dyDescent="0.2">
      <c r="A34" s="51"/>
      <c r="B34" s="51"/>
      <c r="C34" s="51">
        <v>3</v>
      </c>
      <c r="D34" s="51" t="s">
        <v>43</v>
      </c>
      <c r="E34" s="22" t="s">
        <v>33</v>
      </c>
      <c r="F34" s="51">
        <v>27</v>
      </c>
      <c r="G34" s="51">
        <v>57</v>
      </c>
      <c r="H34" s="51">
        <v>0.8</v>
      </c>
      <c r="I34" s="56">
        <v>93.190000000000012</v>
      </c>
      <c r="J34" s="54">
        <v>71.790000000000006</v>
      </c>
      <c r="K34" s="52">
        <f t="shared" si="0"/>
        <v>0.8</v>
      </c>
      <c r="L34" s="51"/>
    </row>
    <row r="35" spans="1:14" ht="18" customHeight="1" x14ac:dyDescent="0.2">
      <c r="A35" s="49"/>
      <c r="B35" s="25" t="s">
        <v>15</v>
      </c>
      <c r="C35" s="49"/>
      <c r="D35" s="49"/>
      <c r="E35" s="22"/>
      <c r="F35" s="49"/>
      <c r="G35" s="49"/>
      <c r="H35" s="25">
        <f>SUM(H27:H34)</f>
        <v>2.1000000000000005</v>
      </c>
      <c r="I35" s="55">
        <f>SUM(I27:I34)</f>
        <v>206.85000000000002</v>
      </c>
      <c r="J35" s="55">
        <v>159.30000000000001</v>
      </c>
      <c r="K35" s="25">
        <f t="shared" si="0"/>
        <v>2.1000000000000005</v>
      </c>
      <c r="L35" s="25"/>
      <c r="N35" s="60"/>
    </row>
    <row r="36" spans="1:14" ht="18" customHeight="1" x14ac:dyDescent="0.2">
      <c r="A36" s="20"/>
      <c r="B36" s="51" t="s">
        <v>34</v>
      </c>
      <c r="C36" s="48">
        <v>3</v>
      </c>
      <c r="D36" s="48" t="s">
        <v>30</v>
      </c>
      <c r="E36" s="22" t="s">
        <v>31</v>
      </c>
      <c r="F36" s="20">
        <v>13</v>
      </c>
      <c r="G36" s="20">
        <v>27</v>
      </c>
      <c r="H36" s="54">
        <v>1</v>
      </c>
      <c r="I36" s="56">
        <v>28.75</v>
      </c>
      <c r="J36" s="54">
        <v>23</v>
      </c>
      <c r="K36" s="54">
        <f t="shared" si="0"/>
        <v>1</v>
      </c>
      <c r="L36" s="22"/>
    </row>
    <row r="37" spans="1:14" ht="18" customHeight="1" x14ac:dyDescent="0.2">
      <c r="A37" s="20"/>
      <c r="B37" s="20"/>
      <c r="C37" s="48">
        <v>3</v>
      </c>
      <c r="D37" s="48" t="s">
        <v>30</v>
      </c>
      <c r="E37" s="22" t="s">
        <v>31</v>
      </c>
      <c r="F37" s="20">
        <v>13</v>
      </c>
      <c r="G37" s="20">
        <v>31</v>
      </c>
      <c r="H37" s="20">
        <v>1.1000000000000001</v>
      </c>
      <c r="I37" s="56">
        <v>33.125</v>
      </c>
      <c r="J37" s="20">
        <v>26.5</v>
      </c>
      <c r="K37" s="52">
        <f t="shared" si="0"/>
        <v>1.1000000000000001</v>
      </c>
      <c r="L37" s="22"/>
    </row>
    <row r="38" spans="1:14" ht="18" customHeight="1" x14ac:dyDescent="0.2">
      <c r="A38" s="51"/>
      <c r="B38" s="51"/>
      <c r="C38" s="51">
        <v>3</v>
      </c>
      <c r="D38" s="51" t="s">
        <v>30</v>
      </c>
      <c r="E38" s="22" t="s">
        <v>31</v>
      </c>
      <c r="F38" s="51">
        <v>13</v>
      </c>
      <c r="G38" s="51">
        <v>43</v>
      </c>
      <c r="H38" s="51">
        <v>2.9</v>
      </c>
      <c r="I38" s="56">
        <v>79.75</v>
      </c>
      <c r="J38" s="51">
        <v>63.8</v>
      </c>
      <c r="K38" s="52">
        <f t="shared" si="0"/>
        <v>2.9</v>
      </c>
      <c r="L38" s="22"/>
    </row>
    <row r="39" spans="1:14" ht="18" customHeight="1" x14ac:dyDescent="0.2">
      <c r="A39" s="51"/>
      <c r="B39" s="51"/>
      <c r="C39" s="51">
        <v>3</v>
      </c>
      <c r="D39" s="51" t="s">
        <v>30</v>
      </c>
      <c r="E39" s="22" t="s">
        <v>31</v>
      </c>
      <c r="F39" s="51">
        <v>14</v>
      </c>
      <c r="G39" s="51">
        <v>7</v>
      </c>
      <c r="H39" s="51">
        <v>7.7</v>
      </c>
      <c r="I39" s="56">
        <v>382.82051282051282</v>
      </c>
      <c r="J39" s="51">
        <v>298.60000000000002</v>
      </c>
      <c r="K39" s="52">
        <f t="shared" si="0"/>
        <v>7.7</v>
      </c>
      <c r="L39" s="22"/>
    </row>
    <row r="40" spans="1:14" ht="18" customHeight="1" x14ac:dyDescent="0.2">
      <c r="A40" s="51"/>
      <c r="B40" s="51"/>
      <c r="C40" s="51">
        <v>3</v>
      </c>
      <c r="D40" s="51" t="s">
        <v>30</v>
      </c>
      <c r="E40" s="22" t="s">
        <v>31</v>
      </c>
      <c r="F40" s="51">
        <v>19</v>
      </c>
      <c r="G40" s="51">
        <v>43</v>
      </c>
      <c r="H40" s="51">
        <v>2.6</v>
      </c>
      <c r="I40" s="56">
        <v>55.897435897435898</v>
      </c>
      <c r="J40" s="51">
        <v>43.6</v>
      </c>
      <c r="K40" s="52">
        <f t="shared" si="0"/>
        <v>2.6</v>
      </c>
      <c r="L40" s="22"/>
    </row>
    <row r="41" spans="1:14" ht="18" customHeight="1" x14ac:dyDescent="0.2">
      <c r="A41" s="51"/>
      <c r="B41" s="51"/>
      <c r="C41" s="51">
        <v>3</v>
      </c>
      <c r="D41" s="51" t="s">
        <v>30</v>
      </c>
      <c r="E41" s="22" t="s">
        <v>31</v>
      </c>
      <c r="F41" s="51">
        <v>24</v>
      </c>
      <c r="G41" s="51">
        <v>7</v>
      </c>
      <c r="H41" s="51">
        <v>0.6</v>
      </c>
      <c r="I41" s="56">
        <v>26.025641025641026</v>
      </c>
      <c r="J41" s="51">
        <v>20.3</v>
      </c>
      <c r="K41" s="52">
        <f t="shared" si="0"/>
        <v>0.6</v>
      </c>
      <c r="L41" s="22"/>
    </row>
    <row r="42" spans="1:14" ht="18" customHeight="1" x14ac:dyDescent="0.2">
      <c r="A42" s="51"/>
      <c r="B42" s="51"/>
      <c r="C42" s="51">
        <v>3</v>
      </c>
      <c r="D42" s="51" t="s">
        <v>30</v>
      </c>
      <c r="E42" s="22" t="s">
        <v>31</v>
      </c>
      <c r="F42" s="51">
        <v>24</v>
      </c>
      <c r="G42" s="51">
        <v>14</v>
      </c>
      <c r="H42" s="51">
        <v>0.4</v>
      </c>
      <c r="I42" s="56">
        <v>8.2051282051282062</v>
      </c>
      <c r="J42" s="51">
        <v>6.4</v>
      </c>
      <c r="K42" s="52">
        <f t="shared" si="0"/>
        <v>0.4</v>
      </c>
      <c r="L42" s="22"/>
    </row>
    <row r="43" spans="1:14" ht="18" customHeight="1" x14ac:dyDescent="0.2">
      <c r="A43" s="51"/>
      <c r="B43" s="51"/>
      <c r="C43" s="51">
        <v>3</v>
      </c>
      <c r="D43" s="51" t="s">
        <v>30</v>
      </c>
      <c r="E43" s="22" t="s">
        <v>31</v>
      </c>
      <c r="F43" s="51">
        <v>19</v>
      </c>
      <c r="G43" s="51">
        <v>41</v>
      </c>
      <c r="H43" s="51">
        <v>2.2999999999999998</v>
      </c>
      <c r="I43" s="56">
        <v>36.025641025641029</v>
      </c>
      <c r="J43" s="51">
        <v>28.1</v>
      </c>
      <c r="K43" s="52">
        <f t="shared" si="0"/>
        <v>2.2999999999999998</v>
      </c>
      <c r="L43" s="22"/>
    </row>
    <row r="44" spans="1:14" ht="18" customHeight="1" x14ac:dyDescent="0.2">
      <c r="A44" s="51"/>
      <c r="B44" s="51"/>
      <c r="C44" s="51">
        <v>3</v>
      </c>
      <c r="D44" s="51" t="s">
        <v>30</v>
      </c>
      <c r="E44" s="22" t="s">
        <v>31</v>
      </c>
      <c r="F44" s="51">
        <v>19</v>
      </c>
      <c r="G44" s="51">
        <v>48</v>
      </c>
      <c r="H44" s="51">
        <v>0.6</v>
      </c>
      <c r="I44" s="56">
        <v>7.5641025641025648</v>
      </c>
      <c r="J44" s="51">
        <v>5.9</v>
      </c>
      <c r="K44" s="52">
        <f t="shared" si="0"/>
        <v>0.6</v>
      </c>
      <c r="L44" s="22"/>
      <c r="M44" s="60"/>
    </row>
    <row r="45" spans="1:14" ht="18" customHeight="1" x14ac:dyDescent="0.2">
      <c r="A45" s="49"/>
      <c r="B45" s="25" t="s">
        <v>15</v>
      </c>
      <c r="C45" s="49"/>
      <c r="D45" s="49"/>
      <c r="E45" s="22"/>
      <c r="F45" s="49"/>
      <c r="G45" s="49"/>
      <c r="H45" s="55">
        <f>SUM(H36:H44)</f>
        <v>19.2</v>
      </c>
      <c r="I45" s="55">
        <f t="shared" ref="I45:J45" si="1">SUM(I36:I44)</f>
        <v>658.16346153846143</v>
      </c>
      <c r="J45" s="55">
        <f t="shared" si="1"/>
        <v>516.20000000000005</v>
      </c>
      <c r="K45" s="25">
        <f t="shared" si="0"/>
        <v>19.2</v>
      </c>
      <c r="L45" s="49"/>
    </row>
    <row r="46" spans="1:14" ht="18" customHeight="1" x14ac:dyDescent="0.2">
      <c r="A46" s="20"/>
      <c r="B46" s="51" t="s">
        <v>34</v>
      </c>
      <c r="C46" s="48">
        <v>3</v>
      </c>
      <c r="D46" s="20" t="s">
        <v>32</v>
      </c>
      <c r="E46" s="22" t="s">
        <v>31</v>
      </c>
      <c r="F46" s="20">
        <v>30</v>
      </c>
      <c r="G46" s="20">
        <v>17</v>
      </c>
      <c r="H46" s="54">
        <v>1.6</v>
      </c>
      <c r="I46" s="56">
        <v>63.717948717948723</v>
      </c>
      <c r="J46" s="54">
        <v>49.7</v>
      </c>
      <c r="K46" s="52">
        <f t="shared" si="0"/>
        <v>1.6</v>
      </c>
      <c r="L46" s="22"/>
    </row>
    <row r="47" spans="1:14" ht="18" customHeight="1" x14ac:dyDescent="0.2">
      <c r="A47" s="48"/>
      <c r="B47" s="48"/>
      <c r="C47" s="48">
        <v>3</v>
      </c>
      <c r="D47" s="48" t="s">
        <v>32</v>
      </c>
      <c r="E47" s="22" t="s">
        <v>31</v>
      </c>
      <c r="F47" s="48">
        <v>30</v>
      </c>
      <c r="G47" s="48">
        <v>24</v>
      </c>
      <c r="H47" s="54">
        <v>0.9</v>
      </c>
      <c r="I47" s="56">
        <v>15.125</v>
      </c>
      <c r="J47" s="54">
        <v>12.1</v>
      </c>
      <c r="K47" s="52">
        <f t="shared" si="0"/>
        <v>0.9</v>
      </c>
      <c r="L47" s="22"/>
    </row>
    <row r="48" spans="1:14" ht="18" customHeight="1" x14ac:dyDescent="0.2">
      <c r="A48" s="48"/>
      <c r="B48" s="48"/>
      <c r="C48" s="48">
        <v>3</v>
      </c>
      <c r="D48" s="48" t="s">
        <v>32</v>
      </c>
      <c r="E48" s="22" t="s">
        <v>31</v>
      </c>
      <c r="F48" s="48">
        <v>30</v>
      </c>
      <c r="G48" s="48">
        <v>34</v>
      </c>
      <c r="H48" s="54">
        <v>1</v>
      </c>
      <c r="I48" s="56">
        <v>47.75</v>
      </c>
      <c r="J48" s="54">
        <v>38.200000000000003</v>
      </c>
      <c r="K48" s="54">
        <f t="shared" si="0"/>
        <v>1</v>
      </c>
      <c r="L48" s="22"/>
    </row>
    <row r="49" spans="1:13" ht="18" customHeight="1" x14ac:dyDescent="0.2">
      <c r="A49" s="48"/>
      <c r="B49" s="48"/>
      <c r="C49" s="48">
        <v>3</v>
      </c>
      <c r="D49" s="48" t="s">
        <v>32</v>
      </c>
      <c r="E49" s="22" t="s">
        <v>33</v>
      </c>
      <c r="F49" s="48">
        <v>8</v>
      </c>
      <c r="G49" s="48">
        <v>28</v>
      </c>
      <c r="H49" s="54">
        <v>18</v>
      </c>
      <c r="I49" s="56">
        <v>214.125</v>
      </c>
      <c r="J49" s="54">
        <v>171.3</v>
      </c>
      <c r="K49" s="54">
        <f t="shared" si="0"/>
        <v>18</v>
      </c>
      <c r="L49" s="22"/>
    </row>
    <row r="50" spans="1:13" ht="18" customHeight="1" x14ac:dyDescent="0.2">
      <c r="A50" s="48"/>
      <c r="B50" s="48"/>
      <c r="C50" s="48">
        <v>3</v>
      </c>
      <c r="D50" s="48" t="s">
        <v>32</v>
      </c>
      <c r="E50" s="22" t="s">
        <v>31</v>
      </c>
      <c r="F50" s="48">
        <v>38</v>
      </c>
      <c r="G50" s="48">
        <v>12</v>
      </c>
      <c r="H50" s="54">
        <v>0.8</v>
      </c>
      <c r="I50" s="56">
        <v>30.25</v>
      </c>
      <c r="J50" s="54">
        <v>24.2</v>
      </c>
      <c r="K50" s="52">
        <f t="shared" si="0"/>
        <v>0.8</v>
      </c>
      <c r="L50" s="22"/>
    </row>
    <row r="51" spans="1:13" ht="18" customHeight="1" x14ac:dyDescent="0.2">
      <c r="A51" s="48"/>
      <c r="B51" s="48"/>
      <c r="C51" s="48">
        <v>3</v>
      </c>
      <c r="D51" s="48" t="s">
        <v>32</v>
      </c>
      <c r="E51" s="22" t="s">
        <v>31</v>
      </c>
      <c r="F51" s="48">
        <v>39</v>
      </c>
      <c r="G51" s="48">
        <v>23</v>
      </c>
      <c r="H51" s="54">
        <v>11.7</v>
      </c>
      <c r="I51" s="56">
        <v>305.12820512820514</v>
      </c>
      <c r="J51" s="54">
        <v>238</v>
      </c>
      <c r="K51" s="52">
        <f t="shared" si="0"/>
        <v>11.7</v>
      </c>
      <c r="L51" s="22"/>
    </row>
    <row r="52" spans="1:13" ht="18" customHeight="1" x14ac:dyDescent="0.2">
      <c r="A52" s="49"/>
      <c r="B52" s="25" t="s">
        <v>15</v>
      </c>
      <c r="C52" s="49"/>
      <c r="D52" s="49"/>
      <c r="E52" s="22"/>
      <c r="F52" s="49"/>
      <c r="G52" s="49"/>
      <c r="H52" s="55">
        <f>SUM(H46:H51)</f>
        <v>34</v>
      </c>
      <c r="I52" s="55">
        <f t="shared" ref="I52:J52" si="2">SUM(I46:I51)</f>
        <v>676.09615384615381</v>
      </c>
      <c r="J52" s="55">
        <f t="shared" si="2"/>
        <v>533.5</v>
      </c>
      <c r="K52" s="55">
        <f t="shared" si="0"/>
        <v>34</v>
      </c>
      <c r="L52" s="22"/>
      <c r="M52" s="60"/>
    </row>
    <row r="53" spans="1:13" ht="18" customHeight="1" x14ac:dyDescent="0.2">
      <c r="A53" s="49"/>
      <c r="B53" s="49" t="s">
        <v>35</v>
      </c>
      <c r="C53" s="49">
        <v>3</v>
      </c>
      <c r="D53" s="49" t="s">
        <v>30</v>
      </c>
      <c r="E53" s="22" t="s">
        <v>31</v>
      </c>
      <c r="F53" s="49">
        <v>22</v>
      </c>
      <c r="G53" s="49">
        <v>8</v>
      </c>
      <c r="H53" s="49">
        <v>0.5</v>
      </c>
      <c r="I53" s="56">
        <v>6</v>
      </c>
      <c r="J53" s="54">
        <v>4.5999999999999996</v>
      </c>
      <c r="K53" s="52">
        <f t="shared" si="0"/>
        <v>0.5</v>
      </c>
      <c r="L53" s="22"/>
    </row>
    <row r="54" spans="1:13" ht="18" customHeight="1" x14ac:dyDescent="0.2">
      <c r="A54" s="49"/>
      <c r="B54" s="49"/>
      <c r="C54" s="49">
        <v>3</v>
      </c>
      <c r="D54" s="49" t="s">
        <v>30</v>
      </c>
      <c r="E54" s="22" t="s">
        <v>31</v>
      </c>
      <c r="F54" s="49">
        <v>22</v>
      </c>
      <c r="G54" s="49">
        <v>45</v>
      </c>
      <c r="H54" s="49">
        <v>0.8</v>
      </c>
      <c r="I54" s="56">
        <v>6.8</v>
      </c>
      <c r="J54" s="54">
        <v>5.2</v>
      </c>
      <c r="K54" s="52">
        <f t="shared" si="0"/>
        <v>0.8</v>
      </c>
      <c r="L54" s="22"/>
    </row>
    <row r="55" spans="1:13" ht="18" customHeight="1" x14ac:dyDescent="0.2">
      <c r="A55" s="49"/>
      <c r="B55" s="25" t="s">
        <v>15</v>
      </c>
      <c r="C55" s="49"/>
      <c r="D55" s="49"/>
      <c r="E55" s="22"/>
      <c r="F55" s="49"/>
      <c r="G55" s="49"/>
      <c r="H55" s="25">
        <f>SUM(H53:H54)</f>
        <v>1.3</v>
      </c>
      <c r="I55" s="26">
        <f>SUM(I53:I54)</f>
        <v>12.8</v>
      </c>
      <c r="J55" s="25">
        <f>SUM(J53:J54)</f>
        <v>9.8000000000000007</v>
      </c>
      <c r="K55" s="25">
        <f t="shared" si="0"/>
        <v>1.3</v>
      </c>
      <c r="L55" s="22"/>
    </row>
    <row r="56" spans="1:13" ht="18" customHeight="1" x14ac:dyDescent="0.2">
      <c r="A56" s="49"/>
      <c r="B56" s="49"/>
      <c r="C56" s="49">
        <v>3</v>
      </c>
      <c r="D56" s="49" t="s">
        <v>32</v>
      </c>
      <c r="E56" s="22" t="s">
        <v>33</v>
      </c>
      <c r="F56" s="49">
        <v>27</v>
      </c>
      <c r="G56" s="49">
        <v>24</v>
      </c>
      <c r="H56" s="49">
        <v>4.0999999999999996</v>
      </c>
      <c r="I56" s="56">
        <v>51.31</v>
      </c>
      <c r="J56" s="54">
        <v>41.01</v>
      </c>
      <c r="K56" s="52">
        <f t="shared" si="0"/>
        <v>4.0999999999999996</v>
      </c>
      <c r="L56" s="22"/>
    </row>
    <row r="57" spans="1:13" ht="18" customHeight="1" x14ac:dyDescent="0.2">
      <c r="A57" s="49"/>
      <c r="B57" s="49"/>
      <c r="C57" s="49">
        <v>3</v>
      </c>
      <c r="D57" s="49" t="s">
        <v>32</v>
      </c>
      <c r="E57" s="22" t="s">
        <v>33</v>
      </c>
      <c r="F57" s="49">
        <v>22</v>
      </c>
      <c r="G57" s="49">
        <v>2</v>
      </c>
      <c r="H57" s="49">
        <v>2.5</v>
      </c>
      <c r="I57" s="56">
        <v>17.82</v>
      </c>
      <c r="J57" s="54">
        <v>14.2</v>
      </c>
      <c r="K57" s="52">
        <f t="shared" si="0"/>
        <v>2.5</v>
      </c>
      <c r="L57" s="22"/>
    </row>
    <row r="58" spans="1:13" ht="18" customHeight="1" x14ac:dyDescent="0.2">
      <c r="A58" s="49"/>
      <c r="B58" s="49"/>
      <c r="C58" s="49">
        <v>3</v>
      </c>
      <c r="D58" s="49" t="s">
        <v>32</v>
      </c>
      <c r="E58" s="22" t="s">
        <v>33</v>
      </c>
      <c r="F58" s="49">
        <v>22</v>
      </c>
      <c r="G58" s="49">
        <v>20</v>
      </c>
      <c r="H58" s="49">
        <v>2.2999999999999998</v>
      </c>
      <c r="I58" s="56">
        <v>14.489999999999998</v>
      </c>
      <c r="J58" s="54">
        <v>11.57</v>
      </c>
      <c r="K58" s="52">
        <f t="shared" si="0"/>
        <v>2.2999999999999998</v>
      </c>
      <c r="L58" s="22"/>
    </row>
    <row r="59" spans="1:13" ht="18" customHeight="1" x14ac:dyDescent="0.2">
      <c r="A59" s="49"/>
      <c r="B59" s="25" t="s">
        <v>15</v>
      </c>
      <c r="C59" s="49"/>
      <c r="D59" s="49"/>
      <c r="E59" s="22"/>
      <c r="F59" s="49"/>
      <c r="G59" s="49"/>
      <c r="H59" s="25">
        <f>SUM(H56:H58)</f>
        <v>8.8999999999999986</v>
      </c>
      <c r="I59" s="57">
        <f>SUM(I56:I58)</f>
        <v>83.61999999999999</v>
      </c>
      <c r="J59" s="55">
        <f>SUM(J56:J58)</f>
        <v>66.78</v>
      </c>
      <c r="K59" s="25">
        <f t="shared" si="0"/>
        <v>8.8999999999999986</v>
      </c>
      <c r="L59" s="22"/>
    </row>
    <row r="60" spans="1:13" ht="18" customHeight="1" x14ac:dyDescent="0.2">
      <c r="A60" s="51"/>
      <c r="B60" s="25"/>
      <c r="C60" s="51">
        <v>3</v>
      </c>
      <c r="D60" s="51" t="s">
        <v>36</v>
      </c>
      <c r="E60" s="22" t="s">
        <v>37</v>
      </c>
      <c r="F60" s="23">
        <v>7</v>
      </c>
      <c r="G60" s="23" t="s">
        <v>44</v>
      </c>
      <c r="H60" s="51">
        <v>0.9</v>
      </c>
      <c r="I60" s="56">
        <v>32.159999999999997</v>
      </c>
      <c r="J60" s="54">
        <v>26.3</v>
      </c>
      <c r="K60" s="52">
        <f t="shared" si="0"/>
        <v>0.9</v>
      </c>
      <c r="L60" s="22"/>
    </row>
    <row r="61" spans="1:13" ht="18" customHeight="1" x14ac:dyDescent="0.2">
      <c r="A61" s="51"/>
      <c r="B61" s="25"/>
      <c r="C61" s="51">
        <v>3</v>
      </c>
      <c r="D61" s="51" t="s">
        <v>36</v>
      </c>
      <c r="E61" s="22" t="s">
        <v>37</v>
      </c>
      <c r="F61" s="23">
        <v>7</v>
      </c>
      <c r="G61" s="23" t="s">
        <v>45</v>
      </c>
      <c r="H61" s="51">
        <v>0.9</v>
      </c>
      <c r="I61" s="56">
        <v>14.92</v>
      </c>
      <c r="J61" s="54">
        <v>12.3</v>
      </c>
      <c r="K61" s="52">
        <f t="shared" si="0"/>
        <v>0.9</v>
      </c>
      <c r="L61" s="22"/>
    </row>
    <row r="62" spans="1:13" ht="18" customHeight="1" x14ac:dyDescent="0.2">
      <c r="A62" s="51"/>
      <c r="B62" s="25"/>
      <c r="C62" s="51">
        <v>3</v>
      </c>
      <c r="D62" s="51" t="s">
        <v>36</v>
      </c>
      <c r="E62" s="22" t="s">
        <v>37</v>
      </c>
      <c r="F62" s="23">
        <v>19</v>
      </c>
      <c r="G62" s="23">
        <v>40</v>
      </c>
      <c r="H62" s="51">
        <v>0.7</v>
      </c>
      <c r="I62" s="56">
        <v>14.5</v>
      </c>
      <c r="J62" s="54">
        <v>11.9</v>
      </c>
      <c r="K62" s="52">
        <f t="shared" si="0"/>
        <v>0.7</v>
      </c>
      <c r="L62" s="22"/>
    </row>
    <row r="63" spans="1:13" ht="18" customHeight="1" x14ac:dyDescent="0.2">
      <c r="A63" s="51"/>
      <c r="B63" s="25"/>
      <c r="C63" s="51">
        <v>3</v>
      </c>
      <c r="D63" s="51" t="s">
        <v>36</v>
      </c>
      <c r="E63" s="22" t="s">
        <v>37</v>
      </c>
      <c r="F63" s="23">
        <v>20</v>
      </c>
      <c r="G63" s="23">
        <v>19</v>
      </c>
      <c r="H63" s="51">
        <v>0.4</v>
      </c>
      <c r="I63" s="56">
        <v>21.48</v>
      </c>
      <c r="J63" s="54">
        <v>17.579999999999998</v>
      </c>
      <c r="K63" s="52">
        <f t="shared" si="0"/>
        <v>0.4</v>
      </c>
      <c r="L63" s="22"/>
    </row>
    <row r="64" spans="1:13" ht="18" customHeight="1" x14ac:dyDescent="0.2">
      <c r="A64" s="49"/>
      <c r="B64" s="49"/>
      <c r="C64" s="49">
        <v>3</v>
      </c>
      <c r="D64" s="49" t="s">
        <v>36</v>
      </c>
      <c r="E64" s="22" t="s">
        <v>37</v>
      </c>
      <c r="F64" s="23">
        <v>7</v>
      </c>
      <c r="G64" s="58" t="s">
        <v>46</v>
      </c>
      <c r="H64" s="51">
        <v>0.5</v>
      </c>
      <c r="I64" s="56">
        <v>2.2999999999999998</v>
      </c>
      <c r="J64" s="51">
        <v>1.9</v>
      </c>
      <c r="K64" s="52">
        <f t="shared" si="0"/>
        <v>0.5</v>
      </c>
      <c r="L64" s="22"/>
    </row>
    <row r="65" spans="1:14" ht="18" customHeight="1" x14ac:dyDescent="0.2">
      <c r="A65" s="49"/>
      <c r="B65" s="49"/>
      <c r="C65" s="49">
        <v>3</v>
      </c>
      <c r="D65" s="49" t="s">
        <v>36</v>
      </c>
      <c r="E65" s="22" t="s">
        <v>37</v>
      </c>
      <c r="F65" s="23">
        <v>10</v>
      </c>
      <c r="G65" s="23" t="s">
        <v>47</v>
      </c>
      <c r="H65" s="51">
        <v>0.9</v>
      </c>
      <c r="I65" s="56">
        <v>38.94</v>
      </c>
      <c r="J65" s="54">
        <v>31.939999999999998</v>
      </c>
      <c r="K65" s="52">
        <f t="shared" si="0"/>
        <v>0.9</v>
      </c>
      <c r="L65" s="22"/>
    </row>
    <row r="66" spans="1:14" ht="18" customHeight="1" x14ac:dyDescent="0.2">
      <c r="A66" s="49"/>
      <c r="B66" s="49"/>
      <c r="C66" s="49">
        <v>3</v>
      </c>
      <c r="D66" s="49" t="s">
        <v>36</v>
      </c>
      <c r="E66" s="22" t="s">
        <v>37</v>
      </c>
      <c r="F66" s="23">
        <v>17</v>
      </c>
      <c r="G66" s="58" t="s">
        <v>48</v>
      </c>
      <c r="H66" s="51">
        <v>0.2</v>
      </c>
      <c r="I66" s="56">
        <v>10</v>
      </c>
      <c r="J66" s="51">
        <v>8.1999999999999993</v>
      </c>
      <c r="K66" s="52">
        <f t="shared" si="0"/>
        <v>0.2</v>
      </c>
      <c r="L66" s="22"/>
    </row>
    <row r="67" spans="1:14" ht="18" customHeight="1" x14ac:dyDescent="0.2">
      <c r="A67" s="49"/>
      <c r="B67" s="25" t="s">
        <v>15</v>
      </c>
      <c r="C67" s="49"/>
      <c r="D67" s="49"/>
      <c r="E67" s="22"/>
      <c r="F67" s="49"/>
      <c r="G67" s="50"/>
      <c r="H67" s="25">
        <f>SUM(H60:H66)</f>
        <v>4.5</v>
      </c>
      <c r="I67" s="25">
        <f t="shared" ref="I67" si="3">SUM(I60:I66)</f>
        <v>134.30000000000001</v>
      </c>
      <c r="J67" s="55">
        <f>SUM(J60:J66)</f>
        <v>110.12</v>
      </c>
      <c r="K67" s="25">
        <f>SUM(K60:K66)</f>
        <v>4.5</v>
      </c>
      <c r="L67" s="22"/>
    </row>
    <row r="68" spans="1:14" ht="18" customHeight="1" x14ac:dyDescent="0.2">
      <c r="A68" s="49"/>
      <c r="B68" s="25"/>
      <c r="C68" s="49"/>
      <c r="D68" s="49"/>
      <c r="E68" s="22"/>
      <c r="F68" s="49"/>
      <c r="G68" s="50"/>
      <c r="H68" s="25"/>
      <c r="I68" s="26"/>
      <c r="J68" s="25"/>
      <c r="K68" s="25"/>
      <c r="L68" s="22"/>
    </row>
    <row r="69" spans="1:14" ht="18" customHeight="1" x14ac:dyDescent="0.2">
      <c r="A69" s="20"/>
      <c r="B69" s="24" t="s">
        <v>50</v>
      </c>
      <c r="C69" s="20"/>
      <c r="D69" s="20"/>
      <c r="E69" s="20"/>
      <c r="F69" s="20"/>
      <c r="G69" s="20"/>
      <c r="H69" s="55">
        <f>H67+H59+H52+H45++H35+H26+H23+H55</f>
        <v>86.6</v>
      </c>
      <c r="I69" s="55">
        <f t="shared" ref="I69" si="4">I67+I59+I52+I45++I35+I26+I23+I55</f>
        <v>2118.6296153846156</v>
      </c>
      <c r="J69" s="55">
        <v>1662.9</v>
      </c>
      <c r="K69" s="55">
        <f>K67+K59+K52+K45++K35+K26+K23+K55</f>
        <v>86.6</v>
      </c>
      <c r="L69" s="55"/>
      <c r="N69" s="60"/>
    </row>
    <row r="70" spans="1:14" ht="18" customHeight="1" x14ac:dyDescent="0.2">
      <c r="A70" s="49"/>
      <c r="B70" s="24"/>
      <c r="C70" s="49"/>
      <c r="D70" s="49"/>
      <c r="E70" s="49"/>
      <c r="F70" s="49"/>
      <c r="G70" s="49"/>
      <c r="H70" s="25"/>
      <c r="I70" s="25"/>
      <c r="J70" s="25"/>
      <c r="K70" s="25"/>
      <c r="L70" s="25"/>
    </row>
    <row r="71" spans="1:14" ht="18" customHeight="1" x14ac:dyDescent="0.2">
      <c r="A71" s="20"/>
      <c r="B71" s="84" t="s">
        <v>17</v>
      </c>
      <c r="C71" s="84"/>
      <c r="D71" s="84"/>
      <c r="E71" s="84"/>
      <c r="F71" s="84"/>
      <c r="G71" s="84"/>
      <c r="H71" s="84"/>
      <c r="I71" s="84"/>
      <c r="J71" s="20"/>
      <c r="K71" s="20"/>
      <c r="L71" s="20"/>
    </row>
    <row r="72" spans="1:14" ht="18" customHeight="1" x14ac:dyDescent="0.2">
      <c r="A72" s="20"/>
      <c r="B72" s="24" t="s">
        <v>15</v>
      </c>
      <c r="C72" s="20"/>
      <c r="D72" s="20"/>
      <c r="E72" s="20"/>
      <c r="F72" s="20"/>
      <c r="G72" s="20"/>
      <c r="H72" s="25"/>
      <c r="I72" s="25"/>
      <c r="J72" s="25"/>
      <c r="K72" s="20"/>
      <c r="L72" s="20"/>
    </row>
    <row r="73" spans="1:14" ht="18" customHeight="1" x14ac:dyDescent="0.2">
      <c r="A73" s="20"/>
      <c r="B73" s="24" t="s">
        <v>18</v>
      </c>
      <c r="C73" s="20"/>
      <c r="D73" s="20"/>
      <c r="E73" s="20"/>
      <c r="F73" s="20"/>
      <c r="G73" s="20"/>
      <c r="H73" s="55">
        <f>H69</f>
        <v>86.6</v>
      </c>
      <c r="I73" s="55">
        <f>I69</f>
        <v>2118.6296153846156</v>
      </c>
      <c r="J73" s="55">
        <f>J69</f>
        <v>1662.9</v>
      </c>
      <c r="K73" s="55">
        <f>K69</f>
        <v>86.6</v>
      </c>
      <c r="L73" s="25"/>
    </row>
    <row r="74" spans="1:14" ht="18" x14ac:dyDescent="0.2">
      <c r="A74" s="11"/>
      <c r="B74" s="12"/>
      <c r="C74" s="11"/>
      <c r="D74" s="11"/>
      <c r="E74" s="11"/>
      <c r="F74" s="11"/>
      <c r="G74" s="11"/>
      <c r="H74" s="13"/>
      <c r="I74" s="13"/>
      <c r="J74" s="13"/>
      <c r="K74" s="11"/>
      <c r="L74" s="11"/>
    </row>
    <row r="75" spans="1:14" ht="18" x14ac:dyDescent="0.25">
      <c r="A75" s="11"/>
      <c r="B75" s="16" t="s">
        <v>19</v>
      </c>
      <c r="C75" s="14"/>
      <c r="D75" s="14"/>
      <c r="E75" s="16" t="s">
        <v>26</v>
      </c>
      <c r="F75" s="14"/>
      <c r="G75" s="14"/>
      <c r="H75" s="14"/>
      <c r="I75" s="14"/>
      <c r="J75" s="17" t="s">
        <v>49</v>
      </c>
      <c r="K75" s="14"/>
      <c r="L75" s="14"/>
    </row>
    <row r="76" spans="1:14" ht="18" x14ac:dyDescent="0.25">
      <c r="A76" s="11"/>
      <c r="B76" s="14"/>
      <c r="C76" s="14"/>
      <c r="D76" s="14"/>
      <c r="E76" s="14"/>
      <c r="F76" s="7"/>
      <c r="G76" s="15"/>
      <c r="H76" s="15"/>
      <c r="I76" s="15"/>
      <c r="K76" s="9"/>
      <c r="L76" s="15"/>
    </row>
    <row r="77" spans="1:14" ht="15.75" customHeight="1" x14ac:dyDescent="0.25">
      <c r="C77" s="14"/>
      <c r="D77" s="14"/>
      <c r="E77" s="16"/>
      <c r="F77" s="16"/>
      <c r="G77" s="14"/>
      <c r="H77" s="14"/>
      <c r="I77" s="14"/>
      <c r="J77" s="17"/>
      <c r="K77" s="14"/>
      <c r="L77" s="14"/>
    </row>
    <row r="78" spans="1:14" ht="18" x14ac:dyDescent="0.25">
      <c r="A78" s="14"/>
      <c r="B78" s="14"/>
      <c r="C78" s="14"/>
      <c r="D78" s="14"/>
      <c r="E78" s="14"/>
      <c r="F78" s="7"/>
      <c r="G78" s="15"/>
      <c r="H78" s="15"/>
      <c r="I78" s="15"/>
      <c r="K78" s="9"/>
      <c r="L78" s="15"/>
    </row>
    <row r="80" spans="1:1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21">
    <mergeCell ref="A13:I13"/>
    <mergeCell ref="B71:I71"/>
    <mergeCell ref="G17:G18"/>
    <mergeCell ref="H17:H18"/>
    <mergeCell ref="I17:J17"/>
    <mergeCell ref="K17:L17"/>
    <mergeCell ref="B19:G19"/>
    <mergeCell ref="B21:G21"/>
    <mergeCell ref="E15:F15"/>
    <mergeCell ref="A17:A18"/>
    <mergeCell ref="B17:B18"/>
    <mergeCell ref="C17:C18"/>
    <mergeCell ref="D17:D18"/>
    <mergeCell ref="E17:E18"/>
    <mergeCell ref="F17:F18"/>
    <mergeCell ref="A12:C12"/>
    <mergeCell ref="A5:L5"/>
    <mergeCell ref="A6:L7"/>
    <mergeCell ref="A9:C9"/>
    <mergeCell ref="D9:H9"/>
    <mergeCell ref="J9:L9"/>
  </mergeCells>
  <printOptions gridLines="1"/>
  <pageMargins left="0.78740157480314965" right="0.19685039370078741" top="0.78740157480314965" bottom="0.78740157480314965" header="0.51181102362204722" footer="0.51181102362204722"/>
  <pageSetup paperSize="9" scale="85" orientation="landscape" r:id="rId1"/>
  <headerFooter alignWithMargins="0"/>
  <ignoredErrors>
    <ignoredError sqref="J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A16" workbookViewId="0">
      <selection activeCell="D65" sqref="D65"/>
    </sheetView>
  </sheetViews>
  <sheetFormatPr defaultRowHeight="12.75" x14ac:dyDescent="0.2"/>
  <cols>
    <col min="1" max="1" width="6.85546875" customWidth="1"/>
    <col min="2" max="2" width="20.42578125" customWidth="1"/>
    <col min="3" max="3" width="11.7109375" customWidth="1"/>
    <col min="4" max="4" width="13.5703125" customWidth="1"/>
    <col min="5" max="5" width="12.5703125" customWidth="1"/>
    <col min="6" max="6" width="12.7109375" customWidth="1"/>
    <col min="7" max="7" width="12.28515625" customWidth="1"/>
    <col min="8" max="8" width="9.5703125" customWidth="1"/>
    <col min="9" max="9" width="13.5703125" customWidth="1"/>
    <col min="10" max="10" width="13.85546875" customWidth="1"/>
    <col min="11" max="11" width="15.28515625" customWidth="1"/>
    <col min="12" max="12" width="20" customWidth="1"/>
  </cols>
  <sheetData>
    <row r="1" spans="1:12" ht="18" x14ac:dyDescent="0.25">
      <c r="A1" s="1"/>
      <c r="B1" s="1"/>
      <c r="C1" s="1"/>
      <c r="D1" s="1"/>
      <c r="E1" s="1"/>
      <c r="F1" s="1"/>
      <c r="G1" s="1"/>
      <c r="H1" s="1"/>
      <c r="I1" s="1"/>
      <c r="J1" s="39" t="s">
        <v>22</v>
      </c>
      <c r="K1" s="40"/>
      <c r="L1" s="41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42" t="s">
        <v>23</v>
      </c>
      <c r="K2" s="43"/>
      <c r="L2" s="44"/>
    </row>
    <row r="3" spans="1:12" ht="18" x14ac:dyDescent="0.25">
      <c r="A3" s="1"/>
      <c r="B3" s="1"/>
      <c r="C3" s="1"/>
      <c r="D3" s="1"/>
      <c r="E3" s="1"/>
      <c r="F3" s="1"/>
      <c r="G3" s="1"/>
      <c r="H3" s="1"/>
      <c r="I3" s="1"/>
      <c r="J3" s="42" t="s">
        <v>24</v>
      </c>
      <c r="K3" s="43"/>
      <c r="L3" s="44"/>
    </row>
    <row r="4" spans="1:12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45"/>
      <c r="K4" s="46"/>
      <c r="L4" s="47"/>
    </row>
    <row r="5" spans="1:12" ht="18" x14ac:dyDescent="0.25">
      <c r="A5" s="71" t="s">
        <v>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">
      <c r="A6" s="72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2" x14ac:dyDescent="0.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 x14ac:dyDescent="0.25">
      <c r="A9" s="78" t="s">
        <v>19</v>
      </c>
      <c r="B9" s="79"/>
      <c r="C9" s="79"/>
      <c r="D9" s="80" t="s">
        <v>38</v>
      </c>
      <c r="E9" s="80"/>
      <c r="F9" s="80"/>
      <c r="G9" s="80"/>
      <c r="H9" s="80"/>
      <c r="I9" s="31"/>
      <c r="J9" s="81" t="s">
        <v>27</v>
      </c>
      <c r="K9" s="81"/>
      <c r="L9" s="82"/>
    </row>
    <row r="10" spans="1:12" ht="18" x14ac:dyDescent="0.2">
      <c r="A10" s="32"/>
      <c r="B10" s="33"/>
      <c r="C10" s="33"/>
      <c r="D10" s="34" t="s">
        <v>25</v>
      </c>
      <c r="E10" s="35"/>
      <c r="F10" s="36"/>
      <c r="G10" s="35"/>
      <c r="H10" s="35"/>
      <c r="I10" s="33"/>
      <c r="J10" s="37" t="s">
        <v>21</v>
      </c>
      <c r="K10" s="33"/>
      <c r="L10" s="38"/>
    </row>
    <row r="11" spans="1:12" ht="18" x14ac:dyDescent="0.2">
      <c r="A11" s="2"/>
      <c r="B11" s="2"/>
      <c r="C11" s="2"/>
      <c r="D11" s="5"/>
      <c r="E11" s="6"/>
      <c r="F11" s="7"/>
      <c r="G11" s="6"/>
      <c r="H11" s="6"/>
      <c r="I11" s="2"/>
      <c r="J11" s="8"/>
      <c r="K11" s="2"/>
      <c r="L11" s="2"/>
    </row>
    <row r="12" spans="1:12" ht="18" x14ac:dyDescent="0.25">
      <c r="A12" s="69" t="s">
        <v>41</v>
      </c>
      <c r="B12" s="70"/>
      <c r="C12" s="70"/>
      <c r="D12" s="53" t="s">
        <v>28</v>
      </c>
      <c r="E12" s="53"/>
      <c r="F12" s="53"/>
      <c r="G12" s="53"/>
      <c r="H12" s="53"/>
      <c r="I12" s="53"/>
      <c r="J12" s="53"/>
      <c r="K12" s="53"/>
      <c r="L12" s="30"/>
    </row>
    <row r="13" spans="1:12" ht="18" x14ac:dyDescent="0.2">
      <c r="A13" s="86" t="s">
        <v>42</v>
      </c>
      <c r="B13" s="87"/>
      <c r="C13" s="87"/>
      <c r="D13" s="87"/>
      <c r="E13" s="87"/>
      <c r="F13" s="87"/>
      <c r="G13" s="87"/>
      <c r="H13" s="87"/>
      <c r="I13" s="87"/>
      <c r="J13" s="18"/>
      <c r="K13" s="18"/>
      <c r="L13" s="19"/>
    </row>
    <row r="14" spans="1:12" ht="18" x14ac:dyDescent="0.2">
      <c r="A14" s="9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</row>
    <row r="15" spans="1:12" ht="18" x14ac:dyDescent="0.25">
      <c r="A15" s="27" t="s">
        <v>40</v>
      </c>
      <c r="B15" s="63"/>
      <c r="C15" s="63"/>
      <c r="D15" s="63"/>
      <c r="E15" s="85"/>
      <c r="F15" s="85"/>
      <c r="G15" s="63"/>
      <c r="H15" s="63"/>
      <c r="I15" s="63"/>
      <c r="J15" s="63"/>
      <c r="K15" s="63"/>
      <c r="L15" s="29"/>
    </row>
    <row r="16" spans="1:12" ht="18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ht="14.25" x14ac:dyDescent="0.2">
      <c r="A17" s="83" t="s">
        <v>0</v>
      </c>
      <c r="B17" s="83" t="s">
        <v>1</v>
      </c>
      <c r="C17" s="83" t="s">
        <v>2</v>
      </c>
      <c r="D17" s="83" t="s">
        <v>3</v>
      </c>
      <c r="E17" s="83" t="s">
        <v>4</v>
      </c>
      <c r="F17" s="83" t="s">
        <v>5</v>
      </c>
      <c r="G17" s="83" t="s">
        <v>6</v>
      </c>
      <c r="H17" s="83" t="s">
        <v>7</v>
      </c>
      <c r="I17" s="83" t="s">
        <v>8</v>
      </c>
      <c r="J17" s="83"/>
      <c r="K17" s="83" t="s">
        <v>9</v>
      </c>
      <c r="L17" s="83"/>
    </row>
    <row r="18" spans="1:13" ht="42.75" x14ac:dyDescent="0.2">
      <c r="A18" s="83"/>
      <c r="B18" s="83"/>
      <c r="C18" s="83"/>
      <c r="D18" s="83"/>
      <c r="E18" s="83"/>
      <c r="F18" s="83"/>
      <c r="G18" s="83"/>
      <c r="H18" s="83"/>
      <c r="I18" s="61" t="s">
        <v>10</v>
      </c>
      <c r="J18" s="61" t="s">
        <v>11</v>
      </c>
      <c r="K18" s="61" t="s">
        <v>12</v>
      </c>
      <c r="L18" s="61" t="s">
        <v>13</v>
      </c>
    </row>
    <row r="19" spans="1:13" ht="18" x14ac:dyDescent="0.25">
      <c r="A19" s="62"/>
      <c r="B19" s="84" t="s">
        <v>14</v>
      </c>
      <c r="C19" s="84"/>
      <c r="D19" s="84"/>
      <c r="E19" s="84"/>
      <c r="F19" s="84"/>
      <c r="G19" s="84"/>
      <c r="H19" s="62"/>
      <c r="I19" s="21"/>
      <c r="J19" s="62"/>
      <c r="K19" s="62"/>
      <c r="L19" s="62"/>
    </row>
    <row r="20" spans="1:13" ht="18" x14ac:dyDescent="0.2">
      <c r="A20" s="62"/>
      <c r="B20" s="24" t="s">
        <v>15</v>
      </c>
      <c r="C20" s="62"/>
      <c r="D20" s="62"/>
      <c r="E20" s="62"/>
      <c r="F20" s="62"/>
      <c r="G20" s="62"/>
      <c r="H20" s="25"/>
      <c r="I20" s="26"/>
      <c r="J20" s="25"/>
      <c r="K20" s="25"/>
      <c r="L20" s="62"/>
    </row>
    <row r="21" spans="1:13" ht="18" x14ac:dyDescent="0.2">
      <c r="A21" s="62"/>
      <c r="B21" s="84" t="s">
        <v>16</v>
      </c>
      <c r="C21" s="84"/>
      <c r="D21" s="84"/>
      <c r="E21" s="84"/>
      <c r="F21" s="84"/>
      <c r="G21" s="84"/>
      <c r="H21" s="62"/>
      <c r="I21" s="62"/>
      <c r="J21" s="62"/>
      <c r="K21" s="62"/>
      <c r="L21" s="62"/>
    </row>
    <row r="22" spans="1:13" ht="36" x14ac:dyDescent="0.2">
      <c r="A22" s="62"/>
      <c r="B22" s="62" t="s">
        <v>34</v>
      </c>
      <c r="C22" s="22">
        <v>3</v>
      </c>
      <c r="D22" s="22" t="s">
        <v>51</v>
      </c>
      <c r="E22" s="22" t="s">
        <v>31</v>
      </c>
      <c r="F22" s="22">
        <v>9</v>
      </c>
      <c r="G22" s="64" t="s">
        <v>52</v>
      </c>
      <c r="H22" s="65">
        <v>0.8</v>
      </c>
      <c r="I22" s="65">
        <v>104.6</v>
      </c>
      <c r="J22" s="65">
        <v>80.599999999999994</v>
      </c>
      <c r="K22" s="65"/>
      <c r="L22" s="22">
        <v>0.8</v>
      </c>
    </row>
    <row r="23" spans="1:13" ht="18" x14ac:dyDescent="0.2">
      <c r="A23" s="62"/>
      <c r="B23" s="62"/>
      <c r="C23" s="22">
        <v>3</v>
      </c>
      <c r="D23" s="22" t="s">
        <v>51</v>
      </c>
      <c r="E23" s="22" t="s">
        <v>31</v>
      </c>
      <c r="F23" s="22">
        <v>9</v>
      </c>
      <c r="G23" s="64" t="s">
        <v>53</v>
      </c>
      <c r="H23" s="22">
        <v>0.9</v>
      </c>
      <c r="I23" s="65">
        <v>92.4</v>
      </c>
      <c r="J23" s="22">
        <v>71.2</v>
      </c>
      <c r="K23" s="22"/>
      <c r="L23" s="22">
        <v>0.9</v>
      </c>
    </row>
    <row r="24" spans="1:13" ht="18" x14ac:dyDescent="0.2">
      <c r="A24" s="62"/>
      <c r="B24" s="62"/>
      <c r="C24" s="22">
        <v>3</v>
      </c>
      <c r="D24" s="22" t="s">
        <v>51</v>
      </c>
      <c r="E24" s="22" t="s">
        <v>31</v>
      </c>
      <c r="F24" s="22">
        <v>9</v>
      </c>
      <c r="G24" s="64" t="s">
        <v>54</v>
      </c>
      <c r="H24" s="22">
        <v>0.9</v>
      </c>
      <c r="I24" s="65">
        <v>81.7</v>
      </c>
      <c r="J24" s="22">
        <v>62.9</v>
      </c>
      <c r="K24" s="22"/>
      <c r="L24" s="22">
        <v>0.9</v>
      </c>
    </row>
    <row r="25" spans="1:13" ht="18" x14ac:dyDescent="0.2">
      <c r="A25" s="62"/>
      <c r="B25" s="62"/>
      <c r="C25" s="22">
        <v>3</v>
      </c>
      <c r="D25" s="22" t="s">
        <v>51</v>
      </c>
      <c r="E25" s="22" t="s">
        <v>31</v>
      </c>
      <c r="F25" s="22">
        <v>9</v>
      </c>
      <c r="G25" s="64" t="s">
        <v>55</v>
      </c>
      <c r="H25" s="22">
        <v>0.9</v>
      </c>
      <c r="I25" s="65">
        <v>84.5</v>
      </c>
      <c r="J25" s="22">
        <v>65.099999999999994</v>
      </c>
      <c r="K25" s="22"/>
      <c r="L25" s="22">
        <v>0.9</v>
      </c>
    </row>
    <row r="26" spans="1:13" ht="18" x14ac:dyDescent="0.2">
      <c r="A26" s="62"/>
      <c r="B26" s="62"/>
      <c r="C26" s="22">
        <v>3</v>
      </c>
      <c r="D26" s="22" t="s">
        <v>51</v>
      </c>
      <c r="E26" s="22" t="s">
        <v>31</v>
      </c>
      <c r="F26" s="22">
        <v>9</v>
      </c>
      <c r="G26" s="64" t="s">
        <v>56</v>
      </c>
      <c r="H26" s="22">
        <v>0.8</v>
      </c>
      <c r="I26" s="65">
        <v>109.6</v>
      </c>
      <c r="J26" s="22">
        <v>84.5</v>
      </c>
      <c r="K26" s="22"/>
      <c r="L26" s="22">
        <v>0.8</v>
      </c>
    </row>
    <row r="27" spans="1:13" ht="18" x14ac:dyDescent="0.2">
      <c r="A27" s="62"/>
      <c r="B27" s="62"/>
      <c r="C27" s="22">
        <v>3</v>
      </c>
      <c r="D27" s="22" t="s">
        <v>51</v>
      </c>
      <c r="E27" s="22" t="s">
        <v>31</v>
      </c>
      <c r="F27" s="22">
        <v>7</v>
      </c>
      <c r="G27" s="64" t="s">
        <v>57</v>
      </c>
      <c r="H27" s="22">
        <v>0.9</v>
      </c>
      <c r="I27" s="65">
        <v>130.80000000000001</v>
      </c>
      <c r="J27" s="22">
        <v>101.1</v>
      </c>
      <c r="K27" s="22"/>
      <c r="L27" s="22">
        <v>0.9</v>
      </c>
    </row>
    <row r="28" spans="1:13" ht="18" x14ac:dyDescent="0.2">
      <c r="A28" s="62"/>
      <c r="B28" s="62"/>
      <c r="C28" s="22">
        <v>3</v>
      </c>
      <c r="D28" s="22" t="s">
        <v>51</v>
      </c>
      <c r="E28" s="22" t="s">
        <v>31</v>
      </c>
      <c r="F28" s="22">
        <v>7</v>
      </c>
      <c r="G28" s="64" t="s">
        <v>48</v>
      </c>
      <c r="H28" s="22">
        <v>0.7</v>
      </c>
      <c r="I28" s="65">
        <v>103</v>
      </c>
      <c r="J28" s="22">
        <v>79.599999999999994</v>
      </c>
      <c r="K28" s="22"/>
      <c r="L28" s="22">
        <v>0.7</v>
      </c>
    </row>
    <row r="29" spans="1:13" ht="18" x14ac:dyDescent="0.2">
      <c r="A29" s="62"/>
      <c r="B29" s="62"/>
      <c r="C29" s="22">
        <v>3</v>
      </c>
      <c r="D29" s="22" t="s">
        <v>51</v>
      </c>
      <c r="E29" s="22" t="s">
        <v>31</v>
      </c>
      <c r="F29" s="22">
        <v>7</v>
      </c>
      <c r="G29" s="64" t="s">
        <v>58</v>
      </c>
      <c r="H29" s="22">
        <v>0.7</v>
      </c>
      <c r="I29" s="65">
        <v>94.9</v>
      </c>
      <c r="J29" s="22">
        <v>73.400000000000006</v>
      </c>
      <c r="K29" s="22"/>
      <c r="L29" s="22">
        <v>0.7</v>
      </c>
    </row>
    <row r="30" spans="1:13" ht="18" x14ac:dyDescent="0.2">
      <c r="A30" s="62"/>
      <c r="B30" s="62"/>
      <c r="C30" s="22">
        <v>3</v>
      </c>
      <c r="D30" s="22" t="s">
        <v>51</v>
      </c>
      <c r="E30" s="22" t="s">
        <v>31</v>
      </c>
      <c r="F30" s="22">
        <v>7</v>
      </c>
      <c r="G30" s="64" t="s">
        <v>59</v>
      </c>
      <c r="H30" s="65">
        <v>0.8</v>
      </c>
      <c r="I30" s="65">
        <v>94.3</v>
      </c>
      <c r="J30" s="22">
        <v>72.900000000000006</v>
      </c>
      <c r="K30" s="22"/>
      <c r="L30" s="22">
        <v>0.8</v>
      </c>
      <c r="M30" s="60"/>
    </row>
    <row r="31" spans="1:13" ht="18" x14ac:dyDescent="0.2">
      <c r="A31" s="62"/>
      <c r="B31" s="25"/>
      <c r="C31" s="22">
        <v>3</v>
      </c>
      <c r="D31" s="22" t="s">
        <v>51</v>
      </c>
      <c r="E31" s="22" t="s">
        <v>31</v>
      </c>
      <c r="F31" s="22">
        <v>7</v>
      </c>
      <c r="G31" s="64" t="s">
        <v>60</v>
      </c>
      <c r="H31" s="65">
        <v>0.9</v>
      </c>
      <c r="I31" s="65">
        <v>109.9</v>
      </c>
      <c r="J31" s="65">
        <v>84.8</v>
      </c>
      <c r="K31" s="22"/>
      <c r="L31" s="22">
        <v>0.9</v>
      </c>
    </row>
    <row r="32" spans="1:13" ht="18" x14ac:dyDescent="0.2">
      <c r="A32" s="62"/>
      <c r="B32" s="62"/>
      <c r="C32" s="22">
        <v>3</v>
      </c>
      <c r="D32" s="22" t="s">
        <v>51</v>
      </c>
      <c r="E32" s="22" t="s">
        <v>31</v>
      </c>
      <c r="F32" s="22">
        <v>6</v>
      </c>
      <c r="G32" s="64" t="s">
        <v>61</v>
      </c>
      <c r="H32" s="66">
        <v>0.87</v>
      </c>
      <c r="I32" s="65">
        <v>111.9</v>
      </c>
      <c r="J32" s="65">
        <v>86.2</v>
      </c>
      <c r="K32" s="22"/>
      <c r="L32" s="22">
        <v>0.87</v>
      </c>
    </row>
    <row r="33" spans="1:14" ht="18" customHeight="1" x14ac:dyDescent="0.2">
      <c r="A33" s="62"/>
      <c r="B33" s="62"/>
      <c r="C33" s="22">
        <v>3</v>
      </c>
      <c r="D33" s="22" t="s">
        <v>51</v>
      </c>
      <c r="E33" s="22" t="s">
        <v>31</v>
      </c>
      <c r="F33" s="22">
        <v>6</v>
      </c>
      <c r="G33" s="64" t="s">
        <v>62</v>
      </c>
      <c r="H33" s="65">
        <v>0.9</v>
      </c>
      <c r="I33" s="65">
        <v>116.2</v>
      </c>
      <c r="J33" s="65">
        <v>89.9</v>
      </c>
      <c r="K33" s="22"/>
      <c r="L33" s="22">
        <v>0.9</v>
      </c>
    </row>
    <row r="34" spans="1:14" ht="18" customHeight="1" x14ac:dyDescent="0.2">
      <c r="A34" s="62"/>
      <c r="B34" s="24" t="s">
        <v>50</v>
      </c>
      <c r="C34" s="62"/>
      <c r="D34" s="62"/>
      <c r="E34" s="62"/>
      <c r="F34" s="62"/>
      <c r="G34" s="62"/>
      <c r="H34" s="67">
        <f>SUM(H22:H33)</f>
        <v>10.07</v>
      </c>
      <c r="I34" s="68">
        <f>SUM(I22:I33)</f>
        <v>1233.8</v>
      </c>
      <c r="J34" s="68">
        <f t="shared" ref="J34" si="0">SUM(J22:J33)</f>
        <v>952.19999999999993</v>
      </c>
      <c r="K34" s="67"/>
      <c r="L34" s="67">
        <v>10.07</v>
      </c>
      <c r="N34" s="60"/>
    </row>
    <row r="35" spans="1:14" ht="18" customHeight="1" x14ac:dyDescent="0.2">
      <c r="A35" s="62"/>
      <c r="B35" s="24"/>
      <c r="C35" s="62"/>
      <c r="D35" s="62"/>
      <c r="E35" s="62"/>
      <c r="F35" s="62"/>
      <c r="G35" s="62"/>
      <c r="H35" s="25"/>
      <c r="I35" s="25"/>
      <c r="J35" s="25"/>
      <c r="K35" s="25"/>
      <c r="L35" s="25"/>
    </row>
    <row r="36" spans="1:14" ht="18" customHeight="1" x14ac:dyDescent="0.2">
      <c r="A36" s="62"/>
      <c r="B36" s="84" t="s">
        <v>17</v>
      </c>
      <c r="C36" s="84"/>
      <c r="D36" s="84"/>
      <c r="E36" s="84"/>
      <c r="F36" s="84"/>
      <c r="G36" s="84"/>
      <c r="H36" s="84"/>
      <c r="I36" s="84"/>
      <c r="J36" s="62"/>
      <c r="K36" s="62"/>
      <c r="L36" s="62"/>
    </row>
    <row r="37" spans="1:14" ht="18" customHeight="1" x14ac:dyDescent="0.2">
      <c r="A37" s="62"/>
      <c r="B37" s="24" t="s">
        <v>15</v>
      </c>
      <c r="C37" s="62"/>
      <c r="D37" s="62"/>
      <c r="E37" s="62"/>
      <c r="F37" s="62"/>
      <c r="G37" s="62"/>
      <c r="H37" s="25"/>
      <c r="I37" s="25"/>
      <c r="J37" s="25"/>
      <c r="K37" s="62"/>
      <c r="L37" s="62"/>
    </row>
    <row r="38" spans="1:14" ht="18" customHeight="1" x14ac:dyDescent="0.2">
      <c r="A38" s="62"/>
      <c r="B38" s="24" t="s">
        <v>18</v>
      </c>
      <c r="C38" s="62"/>
      <c r="D38" s="62"/>
      <c r="E38" s="62"/>
      <c r="F38" s="62"/>
      <c r="G38" s="62"/>
      <c r="H38" s="67">
        <f>H34</f>
        <v>10.07</v>
      </c>
      <c r="I38" s="68">
        <f>I34</f>
        <v>1233.8</v>
      </c>
      <c r="J38" s="68">
        <f>J34</f>
        <v>952.19999999999993</v>
      </c>
      <c r="K38" s="67">
        <f>K34</f>
        <v>0</v>
      </c>
      <c r="L38" s="67">
        <f>L34</f>
        <v>10.07</v>
      </c>
    </row>
    <row r="39" spans="1:14" ht="18" x14ac:dyDescent="0.2">
      <c r="A39" s="11"/>
      <c r="B39" s="12"/>
      <c r="C39" s="11"/>
      <c r="D39" s="11"/>
      <c r="E39" s="11"/>
      <c r="F39" s="11"/>
      <c r="G39" s="11"/>
      <c r="H39" s="13"/>
      <c r="I39" s="13"/>
      <c r="J39" s="13"/>
      <c r="K39" s="11"/>
      <c r="L39" s="11"/>
    </row>
    <row r="40" spans="1:14" ht="18" x14ac:dyDescent="0.25">
      <c r="A40" s="11"/>
      <c r="B40" s="16" t="s">
        <v>19</v>
      </c>
      <c r="C40" s="14"/>
      <c r="D40" s="14"/>
      <c r="E40" s="16" t="s">
        <v>26</v>
      </c>
      <c r="F40" s="14"/>
      <c r="G40" s="14"/>
      <c r="H40" s="14"/>
      <c r="I40" s="14"/>
      <c r="J40" s="17" t="s">
        <v>49</v>
      </c>
      <c r="K40" s="14"/>
      <c r="L40" s="14"/>
    </row>
    <row r="41" spans="1:14" ht="18" x14ac:dyDescent="0.25">
      <c r="A41" s="11"/>
      <c r="B41" s="14"/>
      <c r="C41" s="14"/>
      <c r="D41" s="14"/>
      <c r="E41" s="14"/>
      <c r="F41" s="7"/>
      <c r="G41" s="15"/>
      <c r="H41" s="15"/>
      <c r="I41" s="15"/>
      <c r="K41" s="9"/>
      <c r="L41" s="15"/>
    </row>
    <row r="42" spans="1:14" ht="15.75" customHeight="1" x14ac:dyDescent="0.25">
      <c r="C42" s="14"/>
      <c r="D42" s="14"/>
      <c r="E42" s="16"/>
      <c r="F42" s="16"/>
      <c r="G42" s="14"/>
      <c r="H42" s="14"/>
      <c r="I42" s="14"/>
      <c r="J42" s="17"/>
      <c r="K42" s="14"/>
      <c r="L42" s="14"/>
    </row>
    <row r="43" spans="1:14" ht="18" x14ac:dyDescent="0.25">
      <c r="A43" s="14"/>
      <c r="B43" s="14"/>
      <c r="C43" s="14"/>
      <c r="D43" s="14"/>
      <c r="E43" s="14"/>
      <c r="F43" s="7"/>
      <c r="G43" s="15"/>
      <c r="H43" s="15"/>
      <c r="I43" s="15"/>
      <c r="K43" s="9"/>
      <c r="L43" s="15"/>
    </row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</sheetData>
  <mergeCells count="21">
    <mergeCell ref="A12:C12"/>
    <mergeCell ref="A5:L5"/>
    <mergeCell ref="A6:L7"/>
    <mergeCell ref="A9:C9"/>
    <mergeCell ref="D9:H9"/>
    <mergeCell ref="J9:L9"/>
    <mergeCell ref="A13:I13"/>
    <mergeCell ref="E15:F15"/>
    <mergeCell ref="A17:A18"/>
    <mergeCell ref="B17:B18"/>
    <mergeCell ref="C17:C18"/>
    <mergeCell ref="D17:D18"/>
    <mergeCell ref="E17:E18"/>
    <mergeCell ref="F17:F18"/>
    <mergeCell ref="G17:G18"/>
    <mergeCell ref="H17:H18"/>
    <mergeCell ref="I17:J17"/>
    <mergeCell ref="K17:L17"/>
    <mergeCell ref="B19:G19"/>
    <mergeCell ref="B21:G21"/>
    <mergeCell ref="B36:I3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25.03.21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2021-03-25T09:31:08Z</cp:lastPrinted>
  <dcterms:created xsi:type="dcterms:W3CDTF">1996-10-08T23:32:33Z</dcterms:created>
  <dcterms:modified xsi:type="dcterms:W3CDTF">2021-03-25T09:31:27Z</dcterms:modified>
</cp:coreProperties>
</file>